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<sst xmlns="http://schemas.openxmlformats.org/spreadsheetml/2006/main" count="1088" uniqueCount="360">
  <si>
    <t>四川省地质矿产勘查开发局物资供销处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</si>
  <si>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</si>
  <si>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</si>
  <si>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</si>
  <si>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</si>
  <si>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</si>
  <si>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</si>
  <si>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</si>
  <si>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</si>
  <si>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</si>
  <si>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</si>
  <si>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</si>
  <si>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</si>
  <si>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</si>
  <si>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</si>
  <si>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</si>
  <si>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</si>
  <si>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</si>
  <si>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</si>
  <si>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</si>
  <si>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</si>
  <si>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</si>
  <si>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</si>
  <si>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</si>
  <si>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</si>
  <si>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</si>
  <si>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</si>
  <si>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</si>
  <si>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</si>
  <si>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</si>
  <si>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</si>
  <si>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</si>
  <si>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</si>
  <si>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</si>
  <si>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</si>
  <si>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</si>
  <si>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</si>
  <si>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</si>
  <si>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</si>
  <si>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</si>
  <si>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</si>
  <si>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</si>
  <si>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</si>
  <si>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</si>
  <si>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</si>
  <si>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</si>
  <si>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</si>
  <si>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</si>
  <si>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</si>
  <si>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</si>
  <si>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</si>
  <si>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</si>
  <si>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</si>
  <si>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</si>
  <si>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</si>
  <si>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</si>
  <si>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</si>
  <si>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</si>
  <si>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</si>
  <si>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</si>
  <si>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</si>
  <si>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</si>
  <si>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</si>
  <si>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</si>
  <si>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</si>
  <si>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</si>
  <si>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</si>
  <si>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</si>
  <si>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</si>
  <si>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</si>
  <si>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</si>
  <si>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</si>
  <si>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</si>
  <si>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</si>
  <si>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</si>
  <si>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</si>
  <si>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</si>
  <si>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</si>
  <si>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</si>
  <si>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</si>
  <si>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</si>
  <si>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</si>
  <si>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</si>
  <si>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</si>
  <si>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</si>
  <si>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607902906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</si>
  <si>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</si>
  <si>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</si>
  <si>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</si>
  <si>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</si>
  <si>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</si>
  <si>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</si>
  <si>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</si>
  <si>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</si>
  <si>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</si>
  <si>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</si>
  <si>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</si>
  <si>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</si>
  <si>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</si>
  <si>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</si>
  <si>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</si>
  <si>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</si>
  <si>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</si>
  <si>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</si>
  <si>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</si>
  <si>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</si>
  <si>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</si>
  <si>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</si>
  <si>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</si>
  <si>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</si>
  <si>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</si>
  <si>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</si>
  <si>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</si>
  <si>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</si>
  <si>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</si>
  <si>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</si>
  <si>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</si>
  <si>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</si>
  <si>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</si>
  <si>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</si>
  <si>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</si>
  <si>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</si>
  <si>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</si>
  <si>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</si>
  <si>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</si>
  <si>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</si>
  <si>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</si>
  <si>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</si>
  <si>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</si>
  <si>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</si>
  <si>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</si>
  <si>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</si>
  <si>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</si>
  <si>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</si>
  <si>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</si>
  <si>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</si>
  <si>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</si>
  <si>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</si>
  <si>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</si>
  <si>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</si>
  <si>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</si>
  <si>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</si>
  <si>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</si>
  <si>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</si>
  <si>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</si>
  <si>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</si>
  <si>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</si>
  <si>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</si>
  <si>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</si>
  <si>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</si>
  <si>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</si>
  <si>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</si>
  <si>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</si>
  <si>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</si>
  <si>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</si>
  <si>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</si>
  <si>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</si>
  <si>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</si>
  <si>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</si>
  <si>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</si>
  <si>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</si>
  <si>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</si>
  <si>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</si>
  <si>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</si>
  <si>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</si>
  <si>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</si>
  <si>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</si>
  <si>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</si>
  <si>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</si>
  <si>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</si>
  <si>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</si>
  <si>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</si>
  <si>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</si>
  <si>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</si>
  <si>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</si>
  <si>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</si>
  <si>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</si>
  <si>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</si>
  <si>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</si>
  <si>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</si>
  <si>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</si>
  <si>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</si>
  <si>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</si>
  <si>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</si>
  <si>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</si>
  <si>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</si>
  <si>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</si>
  <si>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</si>
  <si>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</si>
  <si>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</si>
  <si>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</si>
  <si>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</si>
  <si>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</si>
  <si>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</si>
  <si>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</si>
  <si>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</si>
  <si>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</si>
  <si>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</si>
  <si>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</si>
  <si>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</si>
  <si>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</si>
  <si>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</si>
  <si>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</si>
  <si>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</si>
  <si>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</si>
  <si>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</si>
  <si>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</si>
  <si>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</si>
  <si>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</si>
  <si>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</si>
  <si>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</si>
  <si>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</si>
  <si>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</si>
  <si>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</si>
  <si>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</si>
  <si>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</si>
  <si>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</si>
  <si>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</si>
  <si>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</si>
  <si>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</si>
  <si>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</si>
  <si>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</si>
  <si>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</si>
  <si>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</si>
  <si>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</si>
  <si>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</si>
  <si>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</si>
  <si>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</si>
  <si>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</si>
  <si>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</si>
  <si>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</si>
  <si>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</si>
  <si>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</si>
  <si>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</si>
  <si>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</si>
  <si>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</si>
  <si>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</si>
  <si>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</si>
  <si>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</si>
  <si>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</si>
  <si>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</si>
  <si>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</si>
  <si>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</si>
  <si>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</si>
  <si>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</si>
  <si>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</si>
  <si>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</si>
  <si>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</si>
  <si>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</si>
  <si>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</si>
  <si>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</si>
  <si>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</si>
  <si>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</si>
  <si>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</si>
  <si>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</si>
  <si>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</si>
  <si>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</si>
  <si>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</si>
  <si>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</si>
  <si>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</si>
  <si>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</si>
  <si>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</si>
  <si>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</si>
  <si>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</si>
  <si>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</si>
  <si>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</si>
  <si>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</si>
  <si>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</si>
  <si>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</si>
  <si>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</si>
  <si>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</si>
  <si>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</si>
  <si>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</si>
  <si>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</si>
  <si>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</si>
  <si>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</si>
  <si>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</si>
  <si>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</si>
  <si>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</si>
  <si>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</si>
  <si>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</si>
  <si>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</si>
  <si>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</si>
  <si>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</si>
  <si>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</si>
  <si>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</si>
  <si>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</si>
  <si>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</si>
  <si>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</si>
  <si>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</si>
  <si>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</si>
  <si>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</si>
  <si>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</si>
  <si>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</si>
  <si>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</si>
  <si>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</si>
  <si>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</si>
  <si>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</si>
  <si>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</si>
  <si>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</si>
  <si>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</si>
  <si>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</si>
  <si>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</si>
  <si>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</si>
  <si>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</si>
  <si>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</si>
  <si>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</si>
  <si>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</si>
  <si>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</si>
  <si>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</si>
  <si>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</si>
  <si>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</si>
  <si>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</si>
  <si>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</si>
  <si>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</si>
  <si>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</si>
  <si>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</si>
  <si>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</si>
  <si>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</si>
  <si>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</si>
  <si>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</si>
  <si>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退休费</t>
  </si>
  <si>
    <t xml:space="preserve">  奖励金</t>
  </si>
  <si>
    <t xml:space="preserve">  其他对个人和家庭的补助支出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</si>
  <si>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</si>
  <si>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</si>
  <si>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</si>
  <si>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</si>
  <si>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</si>
  <si>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</si>
  <si>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</si>
  <si>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</si>
  <si>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</si>
  <si>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</si>
  <si>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单位</t>
  </si>
  <si>
    <t>本年政府性基金预算支出</t>
  </si>
  <si>
    <t>表4-1</t>
  </si>
  <si>
    <t>表5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</si>
  <si>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</si>
  <si>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</si>
  <si>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</si>
  <si>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</si>
  <si>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</si>
  <si>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</si>
  <si>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</si>
  <si>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</si>
  <si>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</si>
  <si>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</si>
  <si>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</si>
  <si>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</si>
  <si>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</si>
  <si>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</si>
  <si>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一般公共预算项目支出预算表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</si>
  <si>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</si>
  <si>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</si>
  <si>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</si>
  <si>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</si>
  <si>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t>2021年省级单位预算项目绩效目标</t>
  </si>
  <si>
    <t>本表无数据</t>
  </si>
  <si>
    <t>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</si>
</sst>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4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right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left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326</v>
      </c>
    </row>
    <row r="2" spans="1:8" ht="25.5" customHeight="1">
      <c r="A2" s="109" t="s">
        <v>353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4" t="s">
        <v>327</v>
      </c>
      <c r="B4" s="154" t="s">
        <v>328</v>
      </c>
      <c r="C4" s="128" t="s">
        <v>329</v>
      </c>
      <c r="D4" s="128"/>
      <c r="E4" s="129"/>
      <c r="F4" s="129"/>
      <c r="G4" s="129"/>
      <c r="H4" s="128"/>
    </row>
    <row r="5" spans="1:8" ht="19.5" customHeight="1">
      <c r="A5" s="154"/>
      <c r="B5" s="154"/>
      <c r="C5" s="140" t="s">
        <v>59</v>
      </c>
      <c r="D5" s="130" t="s">
        <v>210</v>
      </c>
      <c r="E5" s="148" t="s">
        <v>330</v>
      </c>
      <c r="F5" s="160"/>
      <c r="G5" s="149"/>
      <c r="H5" s="165" t="s">
        <v>215</v>
      </c>
    </row>
    <row r="6" spans="1:8" ht="33.75" customHeight="1">
      <c r="A6" s="118"/>
      <c r="B6" s="118"/>
      <c r="C6" s="166"/>
      <c r="D6" s="113"/>
      <c r="E6" s="81" t="s">
        <v>74</v>
      </c>
      <c r="F6" s="95" t="s">
        <v>331</v>
      </c>
      <c r="G6" s="83" t="s">
        <v>332</v>
      </c>
      <c r="H6" s="159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92" t="s">
        <v>359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333</v>
      </c>
    </row>
    <row r="2" spans="1:8" ht="19.5" customHeight="1">
      <c r="A2" s="109" t="s">
        <v>354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334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9" t="s">
        <v>58</v>
      </c>
      <c r="B4" s="120"/>
      <c r="C4" s="120"/>
      <c r="D4" s="120"/>
      <c r="E4" s="121"/>
      <c r="F4" s="167" t="s">
        <v>335</v>
      </c>
      <c r="G4" s="128"/>
      <c r="H4" s="128"/>
    </row>
    <row r="5" spans="1:8" ht="19.5" customHeight="1">
      <c r="A5" s="119" t="s">
        <v>69</v>
      </c>
      <c r="B5" s="120"/>
      <c r="C5" s="121"/>
      <c r="D5" s="168" t="s">
        <v>70</v>
      </c>
      <c r="E5" s="130" t="s">
        <v>108</v>
      </c>
      <c r="F5" s="124" t="s">
        <v>59</v>
      </c>
      <c r="G5" s="124" t="s">
        <v>104</v>
      </c>
      <c r="H5" s="128" t="s">
        <v>105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18"/>
      <c r="F6" s="113"/>
      <c r="G6" s="113"/>
      <c r="H6" s="129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A18" s="192" t="s">
        <v>359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336</v>
      </c>
    </row>
    <row r="2" spans="1:8" ht="25.5" customHeight="1">
      <c r="A2" s="109" t="s">
        <v>355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4" t="s">
        <v>327</v>
      </c>
      <c r="B4" s="154" t="s">
        <v>328</v>
      </c>
      <c r="C4" s="128" t="s">
        <v>329</v>
      </c>
      <c r="D4" s="128"/>
      <c r="E4" s="128"/>
      <c r="F4" s="128"/>
      <c r="G4" s="128"/>
      <c r="H4" s="128"/>
    </row>
    <row r="5" spans="1:8" ht="19.5" customHeight="1">
      <c r="A5" s="154"/>
      <c r="B5" s="154"/>
      <c r="C5" s="140" t="s">
        <v>59</v>
      </c>
      <c r="D5" s="130" t="s">
        <v>210</v>
      </c>
      <c r="E5" s="98" t="s">
        <v>330</v>
      </c>
      <c r="F5" s="99"/>
      <c r="G5" s="99"/>
      <c r="H5" s="158" t="s">
        <v>215</v>
      </c>
    </row>
    <row r="6" spans="1:8" ht="33.75" customHeight="1">
      <c r="A6" s="118"/>
      <c r="B6" s="118"/>
      <c r="C6" s="166"/>
      <c r="D6" s="113"/>
      <c r="E6" s="81" t="s">
        <v>74</v>
      </c>
      <c r="F6" s="95" t="s">
        <v>331</v>
      </c>
      <c r="G6" s="83" t="s">
        <v>332</v>
      </c>
      <c r="H6" s="159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92" t="s">
        <v>359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337</v>
      </c>
    </row>
    <row r="2" spans="1:8" ht="19.5" customHeight="1">
      <c r="A2" s="109" t="s">
        <v>356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9" t="s">
        <v>58</v>
      </c>
      <c r="B4" s="120"/>
      <c r="C4" s="120"/>
      <c r="D4" s="120"/>
      <c r="E4" s="121"/>
      <c r="F4" s="167" t="s">
        <v>338</v>
      </c>
      <c r="G4" s="128"/>
      <c r="H4" s="128"/>
    </row>
    <row r="5" spans="1:8" ht="19.5" customHeight="1">
      <c r="A5" s="119" t="s">
        <v>69</v>
      </c>
      <c r="B5" s="120"/>
      <c r="C5" s="121"/>
      <c r="D5" s="168" t="s">
        <v>70</v>
      </c>
      <c r="E5" s="130" t="s">
        <v>108</v>
      </c>
      <c r="F5" s="124" t="s">
        <v>59</v>
      </c>
      <c r="G5" s="124" t="s">
        <v>104</v>
      </c>
      <c r="H5" s="128" t="s">
        <v>105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18"/>
      <c r="F6" s="113"/>
      <c r="G6" s="113"/>
      <c r="H6" s="129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A18" s="192" t="s">
        <v>359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G29" sqref="G29"/>
    </sheetView>
  </sheetViews>
  <sheetFormatPr defaultColWidth="9.33203125" defaultRowHeight="11.25"/>
  <cols>
    <col min="1" max="1" width="5" style="100" customWidth="1"/>
    <col min="2" max="2" width="7.83203125" style="100" customWidth="1"/>
    <col min="3" max="3" width="15.33203125" style="100" customWidth="1"/>
    <col min="4" max="6" width="13.5" style="100" customWidth="1"/>
    <col min="7" max="7" width="48.5" style="100" customWidth="1"/>
    <col min="8" max="8" width="41.83203125" style="100" customWidth="1"/>
    <col min="9" max="9" width="26" style="100" customWidth="1"/>
    <col min="10" max="10" width="24.33203125" style="100" customWidth="1"/>
    <col min="11" max="11" width="41.83203125" style="100" customWidth="1"/>
    <col min="12" max="13" width="17.16015625" style="100" customWidth="1"/>
    <col min="14" max="16384" width="9.33203125" style="100" customWidth="1"/>
  </cols>
  <sheetData>
    <row r="1" ht="14.25">
      <c r="M1" s="101" t="s">
        <v>339</v>
      </c>
    </row>
    <row r="2" spans="1:13" ht="20.25">
      <c r="A2" s="189" t="s">
        <v>357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4.25">
      <c r="A3" s="190" t="s">
        <v>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4.25">
      <c r="A4" s="191" t="s">
        <v>340</v>
      </c>
      <c r="B4" s="191" t="s">
        <v>340</v>
      </c>
      <c r="C4" s="191" t="s">
        <v>340</v>
      </c>
      <c r="D4" s="191" t="s">
        <v>341</v>
      </c>
      <c r="E4" s="191" t="s">
        <v>341</v>
      </c>
      <c r="F4" s="191" t="s">
        <v>341</v>
      </c>
      <c r="G4" s="191" t="s">
        <v>342</v>
      </c>
      <c r="H4" s="191" t="s">
        <v>343</v>
      </c>
      <c r="I4" s="191" t="s">
        <v>343</v>
      </c>
      <c r="J4" s="191" t="s">
        <v>343</v>
      </c>
      <c r="K4" s="191" t="s">
        <v>343</v>
      </c>
      <c r="L4" s="191" t="s">
        <v>343</v>
      </c>
      <c r="M4" s="191" t="s">
        <v>343</v>
      </c>
    </row>
    <row r="5" spans="1:13" ht="14.25">
      <c r="A5" s="191" t="s">
        <v>340</v>
      </c>
      <c r="B5" s="191" t="s">
        <v>340</v>
      </c>
      <c r="C5" s="191" t="s">
        <v>340</v>
      </c>
      <c r="D5" s="191" t="s">
        <v>341</v>
      </c>
      <c r="E5" s="191" t="s">
        <v>341</v>
      </c>
      <c r="F5" s="191" t="s">
        <v>341</v>
      </c>
      <c r="G5" s="191" t="s">
        <v>342</v>
      </c>
      <c r="H5" s="191" t="s">
        <v>344</v>
      </c>
      <c r="I5" s="191" t="s">
        <v>344</v>
      </c>
      <c r="J5" s="191" t="s">
        <v>345</v>
      </c>
      <c r="K5" s="191" t="s">
        <v>345</v>
      </c>
      <c r="L5" s="191" t="s">
        <v>346</v>
      </c>
      <c r="M5" s="191" t="s">
        <v>346</v>
      </c>
    </row>
    <row r="6" spans="1:13" ht="14.25">
      <c r="A6" s="185"/>
      <c r="B6" s="185"/>
      <c r="C6" s="185"/>
      <c r="D6" s="102" t="s">
        <v>347</v>
      </c>
      <c r="E6" s="102" t="s">
        <v>348</v>
      </c>
      <c r="F6" s="102" t="s">
        <v>349</v>
      </c>
      <c r="G6" s="102"/>
      <c r="H6" s="102" t="s">
        <v>350</v>
      </c>
      <c r="I6" s="102" t="s">
        <v>351</v>
      </c>
      <c r="J6" s="102" t="s">
        <v>350</v>
      </c>
      <c r="K6" s="102" t="s">
        <v>351</v>
      </c>
      <c r="L6" s="102" t="s">
        <v>350</v>
      </c>
      <c r="M6" s="102" t="s">
        <v>351</v>
      </c>
    </row>
    <row r="7" spans="1:13" s="106" customFormat="1" ht="34.5" customHeight="1">
      <c r="A7" s="186"/>
      <c r="B7" s="186"/>
      <c r="C7" s="186"/>
      <c r="D7" s="103"/>
      <c r="E7" s="103"/>
      <c r="F7" s="103"/>
      <c r="G7" s="104"/>
      <c r="H7" s="105"/>
      <c r="I7" s="105"/>
      <c r="J7" s="105"/>
      <c r="K7" s="105"/>
      <c r="L7" s="105"/>
      <c r="M7" s="105"/>
    </row>
    <row r="8" spans="1:13" s="106" customFormat="1" ht="31.5" customHeight="1">
      <c r="A8" s="107"/>
      <c r="B8" s="187"/>
      <c r="C8" s="188"/>
      <c r="D8" s="103"/>
      <c r="E8" s="103"/>
      <c r="F8" s="103"/>
      <c r="G8" s="104"/>
      <c r="H8" s="104"/>
      <c r="I8" s="103"/>
      <c r="J8" s="103"/>
      <c r="K8" s="103"/>
      <c r="L8" s="103"/>
      <c r="M8" s="103"/>
    </row>
    <row r="9" spans="1:13" s="106" customFormat="1" ht="57" customHeight="1">
      <c r="A9" s="170"/>
      <c r="B9" s="171"/>
      <c r="C9" s="172"/>
      <c r="D9" s="179"/>
      <c r="E9" s="179"/>
      <c r="F9" s="179"/>
      <c r="G9" s="182"/>
      <c r="H9" s="104"/>
      <c r="I9" s="108"/>
      <c r="J9" s="103"/>
      <c r="K9" s="108"/>
      <c r="L9" s="103"/>
      <c r="M9" s="108"/>
    </row>
    <row r="10" spans="1:13" s="106" customFormat="1" ht="12">
      <c r="A10" s="173"/>
      <c r="B10" s="174"/>
      <c r="C10" s="175"/>
      <c r="D10" s="180"/>
      <c r="E10" s="180"/>
      <c r="F10" s="180"/>
      <c r="G10" s="183"/>
      <c r="H10" s="104"/>
      <c r="I10" s="108"/>
      <c r="J10" s="103"/>
      <c r="K10" s="108"/>
      <c r="L10" s="103"/>
      <c r="M10" s="108"/>
    </row>
    <row r="11" spans="1:13" s="106" customFormat="1" ht="12">
      <c r="A11" s="173"/>
      <c r="B11" s="174"/>
      <c r="C11" s="175"/>
      <c r="D11" s="180"/>
      <c r="E11" s="180"/>
      <c r="F11" s="180"/>
      <c r="G11" s="183"/>
      <c r="H11" s="104"/>
      <c r="I11" s="108"/>
      <c r="J11" s="103"/>
      <c r="K11" s="108"/>
      <c r="L11" s="103"/>
      <c r="M11" s="108"/>
    </row>
    <row r="12" spans="1:13" s="106" customFormat="1" ht="12">
      <c r="A12" s="173"/>
      <c r="B12" s="174"/>
      <c r="C12" s="175"/>
      <c r="D12" s="180"/>
      <c r="E12" s="180"/>
      <c r="F12" s="180"/>
      <c r="G12" s="183"/>
      <c r="H12" s="104"/>
      <c r="I12" s="108"/>
      <c r="J12" s="103"/>
      <c r="K12" s="108"/>
      <c r="L12" s="103"/>
      <c r="M12" s="108"/>
    </row>
    <row r="13" spans="1:13" s="106" customFormat="1" ht="21.75" customHeight="1">
      <c r="A13" s="176"/>
      <c r="B13" s="177"/>
      <c r="C13" s="178"/>
      <c r="D13" s="181"/>
      <c r="E13" s="181"/>
      <c r="F13" s="181"/>
      <c r="G13" s="184"/>
      <c r="H13" s="104"/>
      <c r="I13" s="108"/>
      <c r="J13" s="103"/>
      <c r="K13" s="108"/>
      <c r="L13" s="103"/>
      <c r="M13" s="108"/>
    </row>
    <row r="14" spans="1:13" s="106" customFormat="1" ht="65.25" customHeight="1">
      <c r="A14" s="170"/>
      <c r="B14" s="171"/>
      <c r="C14" s="172"/>
      <c r="D14" s="179"/>
      <c r="E14" s="179"/>
      <c r="F14" s="179"/>
      <c r="G14" s="182"/>
      <c r="H14" s="104"/>
      <c r="I14" s="108"/>
      <c r="J14" s="103"/>
      <c r="K14" s="108"/>
      <c r="L14" s="103"/>
      <c r="M14" s="108"/>
    </row>
    <row r="15" spans="1:13" s="106" customFormat="1" ht="27.75" customHeight="1">
      <c r="A15" s="173"/>
      <c r="B15" s="174"/>
      <c r="C15" s="175"/>
      <c r="D15" s="180"/>
      <c r="E15" s="180"/>
      <c r="F15" s="180"/>
      <c r="G15" s="183"/>
      <c r="H15" s="104"/>
      <c r="I15" s="108"/>
      <c r="J15" s="103"/>
      <c r="K15" s="108"/>
      <c r="L15" s="103"/>
      <c r="M15" s="108"/>
    </row>
    <row r="16" spans="1:13" s="106" customFormat="1" ht="20.25" customHeight="1">
      <c r="A16" s="173"/>
      <c r="B16" s="174"/>
      <c r="C16" s="175"/>
      <c r="D16" s="180"/>
      <c r="E16" s="180"/>
      <c r="F16" s="180"/>
      <c r="G16" s="183"/>
      <c r="H16" s="104"/>
      <c r="I16" s="108"/>
      <c r="J16" s="103"/>
      <c r="K16" s="108"/>
      <c r="L16" s="103"/>
      <c r="M16" s="108"/>
    </row>
    <row r="17" spans="1:13" s="106" customFormat="1" ht="69.75" customHeight="1">
      <c r="A17" s="173"/>
      <c r="B17" s="174"/>
      <c r="C17" s="175"/>
      <c r="D17" s="180"/>
      <c r="E17" s="180"/>
      <c r="F17" s="180"/>
      <c r="G17" s="183"/>
      <c r="H17" s="104"/>
      <c r="I17" s="108"/>
      <c r="J17" s="103"/>
      <c r="K17" s="108"/>
      <c r="L17" s="103"/>
      <c r="M17" s="108"/>
    </row>
    <row r="18" spans="1:13" s="106" customFormat="1" ht="24.75" customHeight="1">
      <c r="A18" s="176"/>
      <c r="B18" s="177"/>
      <c r="C18" s="178"/>
      <c r="D18" s="181"/>
      <c r="E18" s="181"/>
      <c r="F18" s="181"/>
      <c r="G18" s="184"/>
      <c r="H18" s="104"/>
      <c r="I18" s="108"/>
      <c r="J18" s="103"/>
      <c r="K18" s="108"/>
      <c r="L18" s="103"/>
      <c r="M18" s="108"/>
    </row>
    <row r="19" spans="1:13" s="106" customFormat="1" ht="46.5" customHeight="1">
      <c r="A19" s="170"/>
      <c r="B19" s="171"/>
      <c r="C19" s="172"/>
      <c r="D19" s="179"/>
      <c r="E19" s="179"/>
      <c r="F19" s="179"/>
      <c r="G19" s="182"/>
      <c r="H19" s="104"/>
      <c r="I19" s="108"/>
      <c r="J19" s="103"/>
      <c r="K19" s="108"/>
      <c r="L19" s="103"/>
      <c r="M19" s="108"/>
    </row>
    <row r="20" spans="1:13" s="106" customFormat="1" ht="12">
      <c r="A20" s="173"/>
      <c r="B20" s="174"/>
      <c r="C20" s="175"/>
      <c r="D20" s="180"/>
      <c r="E20" s="180"/>
      <c r="F20" s="180"/>
      <c r="G20" s="183"/>
      <c r="H20" s="104"/>
      <c r="I20" s="108"/>
      <c r="J20" s="103"/>
      <c r="K20" s="108"/>
      <c r="L20" s="103"/>
      <c r="M20" s="108"/>
    </row>
    <row r="21" spans="1:13" s="106" customFormat="1" ht="12">
      <c r="A21" s="173"/>
      <c r="B21" s="174"/>
      <c r="C21" s="175"/>
      <c r="D21" s="180"/>
      <c r="E21" s="180"/>
      <c r="F21" s="180"/>
      <c r="G21" s="183"/>
      <c r="H21" s="104"/>
      <c r="I21" s="108"/>
      <c r="J21" s="103"/>
      <c r="K21" s="108"/>
      <c r="L21" s="103"/>
      <c r="M21" s="108"/>
    </row>
    <row r="22" spans="1:13" s="106" customFormat="1" ht="12">
      <c r="A22" s="176"/>
      <c r="B22" s="177"/>
      <c r="C22" s="178"/>
      <c r="D22" s="181"/>
      <c r="E22" s="181"/>
      <c r="F22" s="181"/>
      <c r="G22" s="184"/>
      <c r="H22" s="104"/>
      <c r="I22" s="108"/>
      <c r="J22" s="103"/>
      <c r="K22" s="108"/>
      <c r="L22" s="103"/>
      <c r="M22" s="108"/>
    </row>
    <row r="24" spans="1:4" ht="13.5" customHeight="1">
      <c r="A24" s="193" t="s">
        <v>358</v>
      </c>
      <c r="B24" s="193"/>
      <c r="C24" s="193"/>
      <c r="D24" s="193"/>
    </row>
  </sheetData>
  <sheetProtection/>
  <mergeCells count="28">
    <mergeCell ref="A24:D24"/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0" t="s">
        <v>6</v>
      </c>
      <c r="B4" s="111"/>
      <c r="C4" s="110" t="s">
        <v>7</v>
      </c>
      <c r="D4" s="111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530.26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86.4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29.62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358.34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55.9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530.26</v>
      </c>
      <c r="C37" s="25" t="s">
        <v>48</v>
      </c>
      <c r="D37" s="24">
        <f>SUM(D6:D35)</f>
        <v>530.26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530.26</v>
      </c>
      <c r="C42" s="29" t="s">
        <v>55</v>
      </c>
      <c r="D42" s="31">
        <f>SUM(D37,D38,D40)</f>
        <v>530.26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I20" sqref="I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9" t="s">
        <v>58</v>
      </c>
      <c r="B4" s="120"/>
      <c r="C4" s="120"/>
      <c r="D4" s="120"/>
      <c r="E4" s="121"/>
      <c r="F4" s="131" t="s">
        <v>59</v>
      </c>
      <c r="G4" s="128" t="s">
        <v>60</v>
      </c>
      <c r="H4" s="124" t="s">
        <v>61</v>
      </c>
      <c r="I4" s="124" t="s">
        <v>62</v>
      </c>
      <c r="J4" s="124" t="s">
        <v>63</v>
      </c>
      <c r="K4" s="124" t="s">
        <v>64</v>
      </c>
      <c r="L4" s="124"/>
      <c r="M4" s="125" t="s">
        <v>65</v>
      </c>
      <c r="N4" s="114" t="s">
        <v>66</v>
      </c>
      <c r="O4" s="115"/>
      <c r="P4" s="115"/>
      <c r="Q4" s="115"/>
      <c r="R4" s="116"/>
      <c r="S4" s="131" t="s">
        <v>67</v>
      </c>
      <c r="T4" s="124" t="s">
        <v>68</v>
      </c>
    </row>
    <row r="5" spans="1:20" ht="19.5" customHeight="1">
      <c r="A5" s="119" t="s">
        <v>69</v>
      </c>
      <c r="B5" s="120"/>
      <c r="C5" s="121"/>
      <c r="D5" s="117" t="s">
        <v>70</v>
      </c>
      <c r="E5" s="130" t="s">
        <v>71</v>
      </c>
      <c r="F5" s="124"/>
      <c r="G5" s="128"/>
      <c r="H5" s="124"/>
      <c r="I5" s="124"/>
      <c r="J5" s="124"/>
      <c r="K5" s="122" t="s">
        <v>72</v>
      </c>
      <c r="L5" s="124" t="s">
        <v>73</v>
      </c>
      <c r="M5" s="126"/>
      <c r="N5" s="112" t="s">
        <v>74</v>
      </c>
      <c r="O5" s="112" t="s">
        <v>75</v>
      </c>
      <c r="P5" s="112" t="s">
        <v>76</v>
      </c>
      <c r="Q5" s="112" t="s">
        <v>77</v>
      </c>
      <c r="R5" s="112" t="s">
        <v>78</v>
      </c>
      <c r="S5" s="124"/>
      <c r="T5" s="124"/>
    </row>
    <row r="6" spans="1:20" ht="30.75" customHeight="1">
      <c r="A6" s="45" t="s">
        <v>79</v>
      </c>
      <c r="B6" s="46" t="s">
        <v>80</v>
      </c>
      <c r="C6" s="47" t="s">
        <v>81</v>
      </c>
      <c r="D6" s="118"/>
      <c r="E6" s="118"/>
      <c r="F6" s="113"/>
      <c r="G6" s="129"/>
      <c r="H6" s="113"/>
      <c r="I6" s="113"/>
      <c r="J6" s="113"/>
      <c r="K6" s="123"/>
      <c r="L6" s="113"/>
      <c r="M6" s="127"/>
      <c r="N6" s="113"/>
      <c r="O6" s="113"/>
      <c r="P6" s="113"/>
      <c r="Q6" s="113"/>
      <c r="R6" s="113"/>
      <c r="S6" s="113"/>
      <c r="T6" s="113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530.26</v>
      </c>
      <c r="G7" s="51">
        <v>0</v>
      </c>
      <c r="H7" s="51">
        <v>530.26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5.16</v>
      </c>
      <c r="G8" s="51">
        <v>0</v>
      </c>
      <c r="H8" s="51">
        <v>5.16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83</v>
      </c>
      <c r="D9" s="50" t="s">
        <v>85</v>
      </c>
      <c r="E9" s="50" t="s">
        <v>87</v>
      </c>
      <c r="F9" s="51">
        <v>53.29</v>
      </c>
      <c r="G9" s="51">
        <v>0</v>
      </c>
      <c r="H9" s="51">
        <v>53.29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82</v>
      </c>
      <c r="B10" s="50" t="s">
        <v>83</v>
      </c>
      <c r="C10" s="50" t="s">
        <v>88</v>
      </c>
      <c r="D10" s="50" t="s">
        <v>85</v>
      </c>
      <c r="E10" s="50" t="s">
        <v>89</v>
      </c>
      <c r="F10" s="51">
        <v>26.64</v>
      </c>
      <c r="G10" s="51">
        <v>0</v>
      </c>
      <c r="H10" s="51">
        <v>26.64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82</v>
      </c>
      <c r="B11" s="50" t="s">
        <v>90</v>
      </c>
      <c r="C11" s="50" t="s">
        <v>90</v>
      </c>
      <c r="D11" s="50" t="s">
        <v>85</v>
      </c>
      <c r="E11" s="50" t="s">
        <v>91</v>
      </c>
      <c r="F11" s="51">
        <v>1.31</v>
      </c>
      <c r="G11" s="51">
        <v>0</v>
      </c>
      <c r="H11" s="51">
        <v>1.31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92</v>
      </c>
      <c r="B12" s="50" t="s">
        <v>93</v>
      </c>
      <c r="C12" s="50" t="s">
        <v>84</v>
      </c>
      <c r="D12" s="50" t="s">
        <v>85</v>
      </c>
      <c r="E12" s="50" t="s">
        <v>94</v>
      </c>
      <c r="F12" s="51">
        <v>29.62</v>
      </c>
      <c r="G12" s="51">
        <v>0</v>
      </c>
      <c r="H12" s="51">
        <v>29.62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96</v>
      </c>
      <c r="C13" s="50" t="s">
        <v>90</v>
      </c>
      <c r="D13" s="50" t="s">
        <v>85</v>
      </c>
      <c r="E13" s="50" t="s">
        <v>97</v>
      </c>
      <c r="F13" s="51">
        <v>358.34</v>
      </c>
      <c r="G13" s="51">
        <v>0</v>
      </c>
      <c r="H13" s="51">
        <v>358.34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98</v>
      </c>
      <c r="B14" s="50" t="s">
        <v>84</v>
      </c>
      <c r="C14" s="50" t="s">
        <v>96</v>
      </c>
      <c r="D14" s="50" t="s">
        <v>85</v>
      </c>
      <c r="E14" s="50" t="s">
        <v>99</v>
      </c>
      <c r="F14" s="51">
        <v>39.49</v>
      </c>
      <c r="G14" s="51">
        <v>0</v>
      </c>
      <c r="H14" s="51">
        <v>39.49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98</v>
      </c>
      <c r="B15" s="50" t="s">
        <v>84</v>
      </c>
      <c r="C15" s="50" t="s">
        <v>100</v>
      </c>
      <c r="D15" s="50" t="s">
        <v>85</v>
      </c>
      <c r="E15" s="50" t="s">
        <v>101</v>
      </c>
      <c r="F15" s="51">
        <v>16.41</v>
      </c>
      <c r="G15" s="51">
        <v>0</v>
      </c>
      <c r="H15" s="51">
        <v>16.41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102</v>
      </c>
    </row>
    <row r="2" spans="1:10" ht="19.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10" t="s">
        <v>58</v>
      </c>
      <c r="B4" s="139"/>
      <c r="C4" s="139"/>
      <c r="D4" s="139"/>
      <c r="E4" s="111"/>
      <c r="F4" s="136" t="s">
        <v>59</v>
      </c>
      <c r="G4" s="137" t="s">
        <v>104</v>
      </c>
      <c r="H4" s="138" t="s">
        <v>105</v>
      </c>
      <c r="I4" s="138" t="s">
        <v>106</v>
      </c>
      <c r="J4" s="132" t="s">
        <v>107</v>
      </c>
    </row>
    <row r="5" spans="1:10" ht="19.5" customHeight="1">
      <c r="A5" s="110" t="s">
        <v>69</v>
      </c>
      <c r="B5" s="139"/>
      <c r="C5" s="111"/>
      <c r="D5" s="135" t="s">
        <v>70</v>
      </c>
      <c r="E5" s="133" t="s">
        <v>108</v>
      </c>
      <c r="F5" s="137"/>
      <c r="G5" s="137"/>
      <c r="H5" s="138"/>
      <c r="I5" s="138"/>
      <c r="J5" s="132"/>
    </row>
    <row r="6" spans="1:10" ht="15" customHeight="1">
      <c r="A6" s="57" t="s">
        <v>79</v>
      </c>
      <c r="B6" s="57" t="s">
        <v>80</v>
      </c>
      <c r="C6" s="58" t="s">
        <v>81</v>
      </c>
      <c r="D6" s="132"/>
      <c r="E6" s="134"/>
      <c r="F6" s="137"/>
      <c r="G6" s="137"/>
      <c r="H6" s="138"/>
      <c r="I6" s="138"/>
      <c r="J6" s="132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530.26</v>
      </c>
      <c r="G7" s="61">
        <v>530.26</v>
      </c>
      <c r="H7" s="61">
        <v>0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5.16</v>
      </c>
      <c r="G8" s="61">
        <v>5.16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83</v>
      </c>
      <c r="D9" s="60" t="s">
        <v>85</v>
      </c>
      <c r="E9" s="60" t="s">
        <v>87</v>
      </c>
      <c r="F9" s="61">
        <f t="shared" si="0"/>
        <v>53.29</v>
      </c>
      <c r="G9" s="61">
        <v>53.29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82</v>
      </c>
      <c r="B10" s="59" t="s">
        <v>83</v>
      </c>
      <c r="C10" s="59" t="s">
        <v>88</v>
      </c>
      <c r="D10" s="60" t="s">
        <v>85</v>
      </c>
      <c r="E10" s="60" t="s">
        <v>89</v>
      </c>
      <c r="F10" s="61">
        <f t="shared" si="0"/>
        <v>26.64</v>
      </c>
      <c r="G10" s="61">
        <v>26.64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82</v>
      </c>
      <c r="B11" s="59" t="s">
        <v>90</v>
      </c>
      <c r="C11" s="59" t="s">
        <v>90</v>
      </c>
      <c r="D11" s="60" t="s">
        <v>85</v>
      </c>
      <c r="E11" s="60" t="s">
        <v>91</v>
      </c>
      <c r="F11" s="61">
        <f t="shared" si="0"/>
        <v>1.31</v>
      </c>
      <c r="G11" s="61">
        <v>1.31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92</v>
      </c>
      <c r="B12" s="59" t="s">
        <v>93</v>
      </c>
      <c r="C12" s="59" t="s">
        <v>84</v>
      </c>
      <c r="D12" s="60" t="s">
        <v>85</v>
      </c>
      <c r="E12" s="60" t="s">
        <v>94</v>
      </c>
      <c r="F12" s="61">
        <f t="shared" si="0"/>
        <v>29.62</v>
      </c>
      <c r="G12" s="61">
        <v>29.62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96</v>
      </c>
      <c r="C13" s="59" t="s">
        <v>90</v>
      </c>
      <c r="D13" s="60" t="s">
        <v>85</v>
      </c>
      <c r="E13" s="60" t="s">
        <v>97</v>
      </c>
      <c r="F13" s="61">
        <f t="shared" si="0"/>
        <v>358.34</v>
      </c>
      <c r="G13" s="61">
        <v>358.34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98</v>
      </c>
      <c r="B14" s="59" t="s">
        <v>84</v>
      </c>
      <c r="C14" s="59" t="s">
        <v>96</v>
      </c>
      <c r="D14" s="60" t="s">
        <v>85</v>
      </c>
      <c r="E14" s="60" t="s">
        <v>99</v>
      </c>
      <c r="F14" s="61">
        <f t="shared" si="0"/>
        <v>39.49</v>
      </c>
      <c r="G14" s="61">
        <v>39.49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98</v>
      </c>
      <c r="B15" s="59" t="s">
        <v>84</v>
      </c>
      <c r="C15" s="59" t="s">
        <v>100</v>
      </c>
      <c r="D15" s="60" t="s">
        <v>85</v>
      </c>
      <c r="E15" s="60" t="s">
        <v>101</v>
      </c>
      <c r="F15" s="61">
        <f t="shared" si="0"/>
        <v>16.41</v>
      </c>
      <c r="G15" s="61">
        <v>16.41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3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109</v>
      </c>
    </row>
    <row r="2" spans="1:8" ht="20.25" customHeight="1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0" t="s">
        <v>6</v>
      </c>
      <c r="B4" s="111"/>
      <c r="C4" s="110" t="s">
        <v>7</v>
      </c>
      <c r="D4" s="139"/>
      <c r="E4" s="139"/>
      <c r="F4" s="139"/>
      <c r="G4" s="139"/>
      <c r="H4" s="111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111</v>
      </c>
      <c r="F5" s="63" t="s">
        <v>112</v>
      </c>
      <c r="G5" s="62" t="s">
        <v>113</v>
      </c>
      <c r="H5" s="63" t="s">
        <v>114</v>
      </c>
    </row>
    <row r="6" spans="1:8" ht="24" customHeight="1">
      <c r="A6" s="17" t="s">
        <v>115</v>
      </c>
      <c r="B6" s="16">
        <f>SUM(B7:B9)</f>
        <v>530.26</v>
      </c>
      <c r="C6" s="64" t="s">
        <v>116</v>
      </c>
      <c r="D6" s="16">
        <f aca="true" t="shared" si="0" ref="D6:D36">SUM(E6:H6)</f>
        <v>530.26</v>
      </c>
      <c r="E6" s="65">
        <f>SUM(E7:E36)</f>
        <v>530.26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117</v>
      </c>
      <c r="B7" s="16">
        <v>530.26</v>
      </c>
      <c r="C7" s="64" t="s">
        <v>118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119</v>
      </c>
      <c r="B8" s="16">
        <v>0</v>
      </c>
      <c r="C8" s="64" t="s">
        <v>120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121</v>
      </c>
      <c r="B9" s="16">
        <v>0</v>
      </c>
      <c r="C9" s="64" t="s">
        <v>122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123</v>
      </c>
      <c r="B10" s="16">
        <f>SUM(B11:B14)</f>
        <v>0</v>
      </c>
      <c r="C10" s="64" t="s">
        <v>124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117</v>
      </c>
      <c r="B11" s="16">
        <v>0</v>
      </c>
      <c r="C11" s="64" t="s">
        <v>125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119</v>
      </c>
      <c r="B12" s="16">
        <v>0</v>
      </c>
      <c r="C12" s="64" t="s">
        <v>126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121</v>
      </c>
      <c r="B13" s="16">
        <v>0</v>
      </c>
      <c r="C13" s="64" t="s">
        <v>127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128</v>
      </c>
      <c r="B14" s="16">
        <v>0</v>
      </c>
      <c r="C14" s="64" t="s">
        <v>129</v>
      </c>
      <c r="D14" s="16">
        <f t="shared" si="0"/>
        <v>86.4</v>
      </c>
      <c r="E14" s="65">
        <v>86.4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130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131</v>
      </c>
      <c r="D16" s="16">
        <f t="shared" si="0"/>
        <v>29.62</v>
      </c>
      <c r="E16" s="65">
        <v>29.62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132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133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134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135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136</v>
      </c>
      <c r="D21" s="16">
        <f t="shared" si="0"/>
        <v>358.34</v>
      </c>
      <c r="E21" s="65">
        <v>358.34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137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138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139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140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141</v>
      </c>
      <c r="D26" s="23">
        <f t="shared" si="0"/>
        <v>55.9</v>
      </c>
      <c r="E26" s="23">
        <v>55.9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142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143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144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145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146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147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148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149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150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151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152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530.26</v>
      </c>
      <c r="C40" s="25" t="s">
        <v>55</v>
      </c>
      <c r="D40" s="24">
        <f>SUM(D7:D38)</f>
        <v>530.26</v>
      </c>
      <c r="E40" s="24">
        <f>SUM(E7:E38)</f>
        <v>530.26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153</v>
      </c>
    </row>
    <row r="2" spans="1:41" ht="19.5" customHeight="1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9" t="s">
        <v>58</v>
      </c>
      <c r="B4" s="120"/>
      <c r="C4" s="120"/>
      <c r="D4" s="121"/>
      <c r="E4" s="150" t="s">
        <v>155</v>
      </c>
      <c r="F4" s="145" t="s">
        <v>156</v>
      </c>
      <c r="G4" s="146"/>
      <c r="H4" s="146"/>
      <c r="I4" s="146"/>
      <c r="J4" s="146"/>
      <c r="K4" s="146"/>
      <c r="L4" s="146"/>
      <c r="M4" s="146"/>
      <c r="N4" s="146"/>
      <c r="O4" s="147"/>
      <c r="P4" s="145" t="s">
        <v>157</v>
      </c>
      <c r="Q4" s="146"/>
      <c r="R4" s="146"/>
      <c r="S4" s="146"/>
      <c r="T4" s="146"/>
      <c r="U4" s="146"/>
      <c r="V4" s="146"/>
      <c r="W4" s="146"/>
      <c r="X4" s="146"/>
      <c r="Y4" s="147"/>
      <c r="Z4" s="145" t="s">
        <v>158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41" ht="19.5" customHeight="1">
      <c r="A5" s="148" t="s">
        <v>69</v>
      </c>
      <c r="B5" s="149"/>
      <c r="C5" s="117" t="s">
        <v>70</v>
      </c>
      <c r="D5" s="130" t="s">
        <v>108</v>
      </c>
      <c r="E5" s="151"/>
      <c r="F5" s="140" t="s">
        <v>59</v>
      </c>
      <c r="G5" s="142" t="s">
        <v>159</v>
      </c>
      <c r="H5" s="143"/>
      <c r="I5" s="144"/>
      <c r="J5" s="142" t="s">
        <v>160</v>
      </c>
      <c r="K5" s="143"/>
      <c r="L5" s="144"/>
      <c r="M5" s="142" t="s">
        <v>161</v>
      </c>
      <c r="N5" s="143"/>
      <c r="O5" s="144"/>
      <c r="P5" s="153" t="s">
        <v>59</v>
      </c>
      <c r="Q5" s="142" t="s">
        <v>159</v>
      </c>
      <c r="R5" s="143"/>
      <c r="S5" s="144"/>
      <c r="T5" s="142" t="s">
        <v>160</v>
      </c>
      <c r="U5" s="143"/>
      <c r="V5" s="144"/>
      <c r="W5" s="142" t="s">
        <v>161</v>
      </c>
      <c r="X5" s="143"/>
      <c r="Y5" s="144"/>
      <c r="Z5" s="140" t="s">
        <v>59</v>
      </c>
      <c r="AA5" s="142" t="s">
        <v>159</v>
      </c>
      <c r="AB5" s="143"/>
      <c r="AC5" s="144"/>
      <c r="AD5" s="142" t="s">
        <v>160</v>
      </c>
      <c r="AE5" s="143"/>
      <c r="AF5" s="144"/>
      <c r="AG5" s="142" t="s">
        <v>161</v>
      </c>
      <c r="AH5" s="143"/>
      <c r="AI5" s="144"/>
      <c r="AJ5" s="142" t="s">
        <v>162</v>
      </c>
      <c r="AK5" s="143"/>
      <c r="AL5" s="144"/>
      <c r="AM5" s="142" t="s">
        <v>114</v>
      </c>
      <c r="AN5" s="143"/>
      <c r="AO5" s="144"/>
    </row>
    <row r="6" spans="1:41" ht="29.25" customHeight="1">
      <c r="A6" s="80" t="s">
        <v>79</v>
      </c>
      <c r="B6" s="80" t="s">
        <v>80</v>
      </c>
      <c r="C6" s="118"/>
      <c r="D6" s="118"/>
      <c r="E6" s="152"/>
      <c r="F6" s="141"/>
      <c r="G6" s="81" t="s">
        <v>74</v>
      </c>
      <c r="H6" s="82" t="s">
        <v>104</v>
      </c>
      <c r="I6" s="82" t="s">
        <v>105</v>
      </c>
      <c r="J6" s="81" t="s">
        <v>74</v>
      </c>
      <c r="K6" s="82" t="s">
        <v>104</v>
      </c>
      <c r="L6" s="82" t="s">
        <v>105</v>
      </c>
      <c r="M6" s="81" t="s">
        <v>74</v>
      </c>
      <c r="N6" s="82" t="s">
        <v>104</v>
      </c>
      <c r="O6" s="83" t="s">
        <v>105</v>
      </c>
      <c r="P6" s="141"/>
      <c r="Q6" s="84" t="s">
        <v>74</v>
      </c>
      <c r="R6" s="49" t="s">
        <v>104</v>
      </c>
      <c r="S6" s="49" t="s">
        <v>105</v>
      </c>
      <c r="T6" s="84" t="s">
        <v>74</v>
      </c>
      <c r="U6" s="49" t="s">
        <v>104</v>
      </c>
      <c r="V6" s="48" t="s">
        <v>105</v>
      </c>
      <c r="W6" s="44" t="s">
        <v>74</v>
      </c>
      <c r="X6" s="84" t="s">
        <v>104</v>
      </c>
      <c r="Y6" s="49" t="s">
        <v>105</v>
      </c>
      <c r="Z6" s="141"/>
      <c r="AA6" s="81" t="s">
        <v>74</v>
      </c>
      <c r="AB6" s="80" t="s">
        <v>104</v>
      </c>
      <c r="AC6" s="80" t="s">
        <v>105</v>
      </c>
      <c r="AD6" s="81" t="s">
        <v>74</v>
      </c>
      <c r="AE6" s="80" t="s">
        <v>104</v>
      </c>
      <c r="AF6" s="80" t="s">
        <v>105</v>
      </c>
      <c r="AG6" s="81" t="s">
        <v>74</v>
      </c>
      <c r="AH6" s="82" t="s">
        <v>104</v>
      </c>
      <c r="AI6" s="82" t="s">
        <v>105</v>
      </c>
      <c r="AJ6" s="81" t="s">
        <v>74</v>
      </c>
      <c r="AK6" s="82" t="s">
        <v>104</v>
      </c>
      <c r="AL6" s="82" t="s">
        <v>105</v>
      </c>
      <c r="AM6" s="81" t="s">
        <v>74</v>
      </c>
      <c r="AN6" s="82" t="s">
        <v>104</v>
      </c>
      <c r="AO6" s="82" t="s">
        <v>105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4">SUM(F7,P7,Z7)</f>
        <v>530.26</v>
      </c>
      <c r="F7" s="51">
        <f aca="true" t="shared" si="1" ref="F7:F14">SUM(G7,J7,M7)</f>
        <v>530.26</v>
      </c>
      <c r="G7" s="51">
        <f aca="true" t="shared" si="2" ref="G7:G14">SUM(H7:I7)</f>
        <v>530.26</v>
      </c>
      <c r="H7" s="51">
        <v>530.26</v>
      </c>
      <c r="I7" s="52">
        <v>0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163</v>
      </c>
      <c r="C8" s="50" t="s">
        <v>38</v>
      </c>
      <c r="D8" s="50" t="s">
        <v>164</v>
      </c>
      <c r="E8" s="51">
        <f t="shared" si="0"/>
        <v>523.73</v>
      </c>
      <c r="F8" s="51">
        <f t="shared" si="1"/>
        <v>523.73</v>
      </c>
      <c r="G8" s="51">
        <f t="shared" si="2"/>
        <v>523.73</v>
      </c>
      <c r="H8" s="51">
        <v>523.73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163</v>
      </c>
      <c r="B9" s="50" t="s">
        <v>165</v>
      </c>
      <c r="C9" s="50" t="s">
        <v>85</v>
      </c>
      <c r="D9" s="50" t="s">
        <v>166</v>
      </c>
      <c r="E9" s="51">
        <f t="shared" si="0"/>
        <v>497.15</v>
      </c>
      <c r="F9" s="51">
        <f t="shared" si="1"/>
        <v>497.15</v>
      </c>
      <c r="G9" s="51">
        <f t="shared" si="2"/>
        <v>497.15</v>
      </c>
      <c r="H9" s="51">
        <v>497.15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163</v>
      </c>
      <c r="B10" s="50" t="s">
        <v>167</v>
      </c>
      <c r="C10" s="50" t="s">
        <v>85</v>
      </c>
      <c r="D10" s="50" t="s">
        <v>168</v>
      </c>
      <c r="E10" s="51">
        <f t="shared" si="0"/>
        <v>26.58</v>
      </c>
      <c r="F10" s="51">
        <f t="shared" si="1"/>
        <v>26.58</v>
      </c>
      <c r="G10" s="51">
        <f t="shared" si="2"/>
        <v>26.58</v>
      </c>
      <c r="H10" s="51">
        <v>26.58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169</v>
      </c>
      <c r="C11" s="50" t="s">
        <v>38</v>
      </c>
      <c r="D11" s="50" t="s">
        <v>170</v>
      </c>
      <c r="E11" s="51">
        <f t="shared" si="0"/>
        <v>6.53</v>
      </c>
      <c r="F11" s="51">
        <f t="shared" si="1"/>
        <v>6.53</v>
      </c>
      <c r="G11" s="51">
        <f t="shared" si="2"/>
        <v>6.53</v>
      </c>
      <c r="H11" s="51">
        <v>6.53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169</v>
      </c>
      <c r="B12" s="50" t="s">
        <v>165</v>
      </c>
      <c r="C12" s="50" t="s">
        <v>85</v>
      </c>
      <c r="D12" s="50" t="s">
        <v>171</v>
      </c>
      <c r="E12" s="51">
        <f t="shared" si="0"/>
        <v>0.06</v>
      </c>
      <c r="F12" s="51">
        <f t="shared" si="1"/>
        <v>0.06</v>
      </c>
      <c r="G12" s="51">
        <f t="shared" si="2"/>
        <v>0.06</v>
      </c>
      <c r="H12" s="51">
        <v>0.06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169</v>
      </c>
      <c r="B13" s="50" t="s">
        <v>172</v>
      </c>
      <c r="C13" s="50" t="s">
        <v>85</v>
      </c>
      <c r="D13" s="50" t="s">
        <v>173</v>
      </c>
      <c r="E13" s="51">
        <f t="shared" si="0"/>
        <v>5.16</v>
      </c>
      <c r="F13" s="51">
        <f t="shared" si="1"/>
        <v>5.16</v>
      </c>
      <c r="G13" s="51">
        <f t="shared" si="2"/>
        <v>5.16</v>
      </c>
      <c r="H13" s="51">
        <v>5.16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169</v>
      </c>
      <c r="B14" s="50" t="s">
        <v>174</v>
      </c>
      <c r="C14" s="50" t="s">
        <v>85</v>
      </c>
      <c r="D14" s="50" t="s">
        <v>175</v>
      </c>
      <c r="E14" s="51">
        <f t="shared" si="0"/>
        <v>1.31</v>
      </c>
      <c r="F14" s="51">
        <f t="shared" si="1"/>
        <v>1.31</v>
      </c>
      <c r="G14" s="51">
        <f t="shared" si="2"/>
        <v>1.31</v>
      </c>
      <c r="H14" s="51">
        <v>1.31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Q1">
      <selection activeCell="K17" sqref="K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176</v>
      </c>
    </row>
    <row r="2" spans="1:113" ht="19.5" customHeight="1">
      <c r="A2" s="109" t="s">
        <v>177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5" t="s">
        <v>58</v>
      </c>
      <c r="B4" s="156"/>
      <c r="C4" s="156"/>
      <c r="D4" s="157"/>
      <c r="E4" s="154" t="s">
        <v>59</v>
      </c>
      <c r="F4" s="145" t="s">
        <v>178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5" t="s">
        <v>179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45" t="s">
        <v>170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145" t="s">
        <v>180</v>
      </c>
      <c r="BI4" s="146"/>
      <c r="BJ4" s="146"/>
      <c r="BK4" s="146"/>
      <c r="BL4" s="147"/>
      <c r="BM4" s="145" t="s">
        <v>181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5" t="s">
        <v>182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  <c r="CR4" s="114" t="s">
        <v>183</v>
      </c>
      <c r="CS4" s="115"/>
      <c r="CT4" s="116"/>
      <c r="CU4" s="114" t="s">
        <v>184</v>
      </c>
      <c r="CV4" s="115"/>
      <c r="CW4" s="115"/>
      <c r="CX4" s="115"/>
      <c r="CY4" s="115"/>
      <c r="CZ4" s="116"/>
      <c r="DA4" s="114" t="s">
        <v>185</v>
      </c>
      <c r="DB4" s="115"/>
      <c r="DC4" s="116"/>
      <c r="DD4" s="145" t="s">
        <v>186</v>
      </c>
      <c r="DE4" s="146"/>
      <c r="DF4" s="146"/>
      <c r="DG4" s="146"/>
      <c r="DH4" s="146"/>
      <c r="DI4" s="147"/>
    </row>
    <row r="5" spans="1:113" ht="19.5" customHeight="1">
      <c r="A5" s="119" t="s">
        <v>69</v>
      </c>
      <c r="B5" s="120"/>
      <c r="C5" s="121"/>
      <c r="D5" s="154" t="s">
        <v>187</v>
      </c>
      <c r="E5" s="124"/>
      <c r="F5" s="112" t="s">
        <v>74</v>
      </c>
      <c r="G5" s="112" t="s">
        <v>188</v>
      </c>
      <c r="H5" s="112" t="s">
        <v>189</v>
      </c>
      <c r="I5" s="112" t="s">
        <v>190</v>
      </c>
      <c r="J5" s="112" t="s">
        <v>191</v>
      </c>
      <c r="K5" s="112" t="s">
        <v>192</v>
      </c>
      <c r="L5" s="112" t="s">
        <v>193</v>
      </c>
      <c r="M5" s="112" t="s">
        <v>194</v>
      </c>
      <c r="N5" s="112" t="s">
        <v>195</v>
      </c>
      <c r="O5" s="112" t="s">
        <v>196</v>
      </c>
      <c r="P5" s="112" t="s">
        <v>197</v>
      </c>
      <c r="Q5" s="112" t="s">
        <v>99</v>
      </c>
      <c r="R5" s="112" t="s">
        <v>198</v>
      </c>
      <c r="S5" s="112" t="s">
        <v>199</v>
      </c>
      <c r="T5" s="112" t="s">
        <v>74</v>
      </c>
      <c r="U5" s="112" t="s">
        <v>200</v>
      </c>
      <c r="V5" s="112" t="s">
        <v>201</v>
      </c>
      <c r="W5" s="112" t="s">
        <v>202</v>
      </c>
      <c r="X5" s="112" t="s">
        <v>203</v>
      </c>
      <c r="Y5" s="112" t="s">
        <v>204</v>
      </c>
      <c r="Z5" s="112" t="s">
        <v>205</v>
      </c>
      <c r="AA5" s="112" t="s">
        <v>206</v>
      </c>
      <c r="AB5" s="112" t="s">
        <v>207</v>
      </c>
      <c r="AC5" s="112" t="s">
        <v>208</v>
      </c>
      <c r="AD5" s="112" t="s">
        <v>209</v>
      </c>
      <c r="AE5" s="112" t="s">
        <v>210</v>
      </c>
      <c r="AF5" s="112" t="s">
        <v>211</v>
      </c>
      <c r="AG5" s="112" t="s">
        <v>212</v>
      </c>
      <c r="AH5" s="112" t="s">
        <v>213</v>
      </c>
      <c r="AI5" s="112" t="s">
        <v>214</v>
      </c>
      <c r="AJ5" s="112" t="s">
        <v>215</v>
      </c>
      <c r="AK5" s="112" t="s">
        <v>216</v>
      </c>
      <c r="AL5" s="112" t="s">
        <v>217</v>
      </c>
      <c r="AM5" s="112" t="s">
        <v>218</v>
      </c>
      <c r="AN5" s="112" t="s">
        <v>219</v>
      </c>
      <c r="AO5" s="112" t="s">
        <v>220</v>
      </c>
      <c r="AP5" s="112" t="s">
        <v>221</v>
      </c>
      <c r="AQ5" s="112" t="s">
        <v>222</v>
      </c>
      <c r="AR5" s="112" t="s">
        <v>223</v>
      </c>
      <c r="AS5" s="112" t="s">
        <v>224</v>
      </c>
      <c r="AT5" s="112" t="s">
        <v>225</v>
      </c>
      <c r="AU5" s="112" t="s">
        <v>226</v>
      </c>
      <c r="AV5" s="112" t="s">
        <v>74</v>
      </c>
      <c r="AW5" s="112" t="s">
        <v>227</v>
      </c>
      <c r="AX5" s="112" t="s">
        <v>228</v>
      </c>
      <c r="AY5" s="112" t="s">
        <v>229</v>
      </c>
      <c r="AZ5" s="112" t="s">
        <v>230</v>
      </c>
      <c r="BA5" s="112" t="s">
        <v>231</v>
      </c>
      <c r="BB5" s="112" t="s">
        <v>232</v>
      </c>
      <c r="BC5" s="112" t="s">
        <v>233</v>
      </c>
      <c r="BD5" s="112" t="s">
        <v>234</v>
      </c>
      <c r="BE5" s="112" t="s">
        <v>235</v>
      </c>
      <c r="BF5" s="112" t="s">
        <v>236</v>
      </c>
      <c r="BG5" s="130" t="s">
        <v>237</v>
      </c>
      <c r="BH5" s="130" t="s">
        <v>74</v>
      </c>
      <c r="BI5" s="130" t="s">
        <v>238</v>
      </c>
      <c r="BJ5" s="130" t="s">
        <v>239</v>
      </c>
      <c r="BK5" s="130" t="s">
        <v>240</v>
      </c>
      <c r="BL5" s="130" t="s">
        <v>241</v>
      </c>
      <c r="BM5" s="112" t="s">
        <v>74</v>
      </c>
      <c r="BN5" s="112" t="s">
        <v>242</v>
      </c>
      <c r="BO5" s="112" t="s">
        <v>243</v>
      </c>
      <c r="BP5" s="112" t="s">
        <v>244</v>
      </c>
      <c r="BQ5" s="112" t="s">
        <v>245</v>
      </c>
      <c r="BR5" s="112" t="s">
        <v>246</v>
      </c>
      <c r="BS5" s="112" t="s">
        <v>247</v>
      </c>
      <c r="BT5" s="112" t="s">
        <v>248</v>
      </c>
      <c r="BU5" s="112" t="s">
        <v>249</v>
      </c>
      <c r="BV5" s="112" t="s">
        <v>250</v>
      </c>
      <c r="BW5" s="158" t="s">
        <v>251</v>
      </c>
      <c r="BX5" s="158" t="s">
        <v>252</v>
      </c>
      <c r="BY5" s="112" t="s">
        <v>253</v>
      </c>
      <c r="BZ5" s="112" t="s">
        <v>74</v>
      </c>
      <c r="CA5" s="112" t="s">
        <v>242</v>
      </c>
      <c r="CB5" s="112" t="s">
        <v>243</v>
      </c>
      <c r="CC5" s="112" t="s">
        <v>244</v>
      </c>
      <c r="CD5" s="112" t="s">
        <v>245</v>
      </c>
      <c r="CE5" s="112" t="s">
        <v>246</v>
      </c>
      <c r="CF5" s="112" t="s">
        <v>247</v>
      </c>
      <c r="CG5" s="112" t="s">
        <v>248</v>
      </c>
      <c r="CH5" s="112" t="s">
        <v>254</v>
      </c>
      <c r="CI5" s="112" t="s">
        <v>255</v>
      </c>
      <c r="CJ5" s="112" t="s">
        <v>256</v>
      </c>
      <c r="CK5" s="112" t="s">
        <v>257</v>
      </c>
      <c r="CL5" s="112" t="s">
        <v>249</v>
      </c>
      <c r="CM5" s="112" t="s">
        <v>250</v>
      </c>
      <c r="CN5" s="112" t="s">
        <v>258</v>
      </c>
      <c r="CO5" s="158" t="s">
        <v>251</v>
      </c>
      <c r="CP5" s="158" t="s">
        <v>252</v>
      </c>
      <c r="CQ5" s="112" t="s">
        <v>259</v>
      </c>
      <c r="CR5" s="158" t="s">
        <v>74</v>
      </c>
      <c r="CS5" s="158" t="s">
        <v>260</v>
      </c>
      <c r="CT5" s="112" t="s">
        <v>261</v>
      </c>
      <c r="CU5" s="158" t="s">
        <v>74</v>
      </c>
      <c r="CV5" s="158" t="s">
        <v>260</v>
      </c>
      <c r="CW5" s="112" t="s">
        <v>262</v>
      </c>
      <c r="CX5" s="158" t="s">
        <v>263</v>
      </c>
      <c r="CY5" s="158" t="s">
        <v>264</v>
      </c>
      <c r="CZ5" s="130" t="s">
        <v>261</v>
      </c>
      <c r="DA5" s="158" t="s">
        <v>74</v>
      </c>
      <c r="DB5" s="158" t="s">
        <v>185</v>
      </c>
      <c r="DC5" s="158" t="s">
        <v>265</v>
      </c>
      <c r="DD5" s="112" t="s">
        <v>74</v>
      </c>
      <c r="DE5" s="112" t="s">
        <v>266</v>
      </c>
      <c r="DF5" s="112" t="s">
        <v>267</v>
      </c>
      <c r="DG5" s="112" t="s">
        <v>265</v>
      </c>
      <c r="DH5" s="112" t="s">
        <v>268</v>
      </c>
      <c r="DI5" s="112" t="s">
        <v>186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1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8"/>
      <c r="BH6" s="118"/>
      <c r="BI6" s="118"/>
      <c r="BJ6" s="118"/>
      <c r="BK6" s="118"/>
      <c r="BL6" s="118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59"/>
      <c r="BX6" s="159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59"/>
      <c r="CP6" s="159"/>
      <c r="CQ6" s="113"/>
      <c r="CR6" s="159"/>
      <c r="CS6" s="159"/>
      <c r="CT6" s="113"/>
      <c r="CU6" s="159"/>
      <c r="CV6" s="159"/>
      <c r="CW6" s="113"/>
      <c r="CX6" s="159"/>
      <c r="CY6" s="159"/>
      <c r="CZ6" s="118"/>
      <c r="DA6" s="159"/>
      <c r="DB6" s="159"/>
      <c r="DC6" s="159"/>
      <c r="DD6" s="113"/>
      <c r="DE6" s="113"/>
      <c r="DF6" s="113"/>
      <c r="DG6" s="113"/>
      <c r="DH6" s="113"/>
      <c r="DI6" s="113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4">SUM(F7,T7,AV7,BH7,BM7,BZ7,CR7,CU7,DA7,DD7)</f>
        <v>530.26</v>
      </c>
      <c r="F7" s="88">
        <v>497.15</v>
      </c>
      <c r="G7" s="88">
        <v>188.52</v>
      </c>
      <c r="H7" s="88">
        <v>20.74</v>
      </c>
      <c r="I7" s="88">
        <v>0</v>
      </c>
      <c r="J7" s="88">
        <v>0</v>
      </c>
      <c r="K7" s="88">
        <v>136.22</v>
      </c>
      <c r="L7" s="88">
        <v>53.29</v>
      </c>
      <c r="M7" s="88">
        <v>26.64</v>
      </c>
      <c r="N7" s="88">
        <v>29.62</v>
      </c>
      <c r="O7" s="89">
        <v>0</v>
      </c>
      <c r="P7" s="89">
        <v>2.63</v>
      </c>
      <c r="Q7" s="89">
        <v>39.49</v>
      </c>
      <c r="R7" s="89">
        <v>0</v>
      </c>
      <c r="S7" s="89">
        <v>0</v>
      </c>
      <c r="T7" s="89">
        <v>26.58</v>
      </c>
      <c r="U7" s="89">
        <v>6</v>
      </c>
      <c r="V7" s="89">
        <v>0</v>
      </c>
      <c r="W7" s="89">
        <v>0</v>
      </c>
      <c r="X7" s="89">
        <v>0</v>
      </c>
      <c r="Y7" s="89">
        <v>0.5</v>
      </c>
      <c r="Z7" s="89">
        <v>1</v>
      </c>
      <c r="AA7" s="89">
        <v>0.2</v>
      </c>
      <c r="AB7" s="89">
        <v>0</v>
      </c>
      <c r="AC7" s="89">
        <v>0</v>
      </c>
      <c r="AD7" s="89">
        <v>3</v>
      </c>
      <c r="AE7" s="89">
        <v>0</v>
      </c>
      <c r="AF7" s="89">
        <v>1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6.58</v>
      </c>
      <c r="AQ7" s="89">
        <v>5.66</v>
      </c>
      <c r="AR7" s="89">
        <v>0</v>
      </c>
      <c r="AS7" s="89">
        <v>0</v>
      </c>
      <c r="AT7" s="89">
        <v>0</v>
      </c>
      <c r="AU7" s="89">
        <v>2.64</v>
      </c>
      <c r="AV7" s="89">
        <v>6.53</v>
      </c>
      <c r="AW7" s="89">
        <v>0</v>
      </c>
      <c r="AX7" s="89">
        <v>5.16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0.06</v>
      </c>
      <c r="BF7" s="89">
        <v>0</v>
      </c>
      <c r="BG7" s="89">
        <v>1.31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269</v>
      </c>
      <c r="E8" s="88">
        <f t="shared" si="0"/>
        <v>86.4</v>
      </c>
      <c r="F8" s="88">
        <v>79.93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53.29</v>
      </c>
      <c r="M8" s="88">
        <v>26.64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6.47</v>
      </c>
      <c r="AW8" s="89">
        <v>0</v>
      </c>
      <c r="AX8" s="89">
        <v>5.16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1.31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270</v>
      </c>
      <c r="E9" s="88">
        <f t="shared" si="0"/>
        <v>85.09</v>
      </c>
      <c r="F9" s="88">
        <v>79.93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53.29</v>
      </c>
      <c r="M9" s="88">
        <v>26.64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5.16</v>
      </c>
      <c r="AW9" s="89">
        <v>0</v>
      </c>
      <c r="AX9" s="89">
        <v>5.16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271</v>
      </c>
      <c r="E10" s="88">
        <f t="shared" si="0"/>
        <v>5.16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5.16</v>
      </c>
      <c r="AW10" s="89">
        <v>0</v>
      </c>
      <c r="AX10" s="89">
        <v>5.16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82</v>
      </c>
      <c r="B11" s="87" t="s">
        <v>83</v>
      </c>
      <c r="C11" s="87" t="s">
        <v>83</v>
      </c>
      <c r="D11" s="87" t="s">
        <v>272</v>
      </c>
      <c r="E11" s="88">
        <f t="shared" si="0"/>
        <v>53.29</v>
      </c>
      <c r="F11" s="88">
        <v>53.29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53.29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82</v>
      </c>
      <c r="B12" s="87" t="s">
        <v>83</v>
      </c>
      <c r="C12" s="87" t="s">
        <v>88</v>
      </c>
      <c r="D12" s="87" t="s">
        <v>273</v>
      </c>
      <c r="E12" s="88">
        <f t="shared" si="0"/>
        <v>26.64</v>
      </c>
      <c r="F12" s="88">
        <v>26.64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26.64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38</v>
      </c>
      <c r="B13" s="87" t="s">
        <v>38</v>
      </c>
      <c r="C13" s="87" t="s">
        <v>38</v>
      </c>
      <c r="D13" s="87" t="s">
        <v>274</v>
      </c>
      <c r="E13" s="88">
        <f t="shared" si="0"/>
        <v>1.31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1.31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1.31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82</v>
      </c>
      <c r="B14" s="87" t="s">
        <v>90</v>
      </c>
      <c r="C14" s="87" t="s">
        <v>90</v>
      </c>
      <c r="D14" s="87" t="s">
        <v>275</v>
      </c>
      <c r="E14" s="88">
        <f t="shared" si="0"/>
        <v>1.31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1.31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1.31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276</v>
      </c>
      <c r="E15" s="88">
        <f t="shared" si="0"/>
        <v>29.62</v>
      </c>
      <c r="F15" s="88">
        <v>29.62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29.62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277</v>
      </c>
      <c r="E16" s="88">
        <f t="shared" si="0"/>
        <v>29.62</v>
      </c>
      <c r="F16" s="88">
        <v>29.62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29.62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92</v>
      </c>
      <c r="B17" s="87" t="s">
        <v>93</v>
      </c>
      <c r="C17" s="87" t="s">
        <v>84</v>
      </c>
      <c r="D17" s="87" t="s">
        <v>278</v>
      </c>
      <c r="E17" s="88">
        <f t="shared" si="0"/>
        <v>29.62</v>
      </c>
      <c r="F17" s="88">
        <v>29.62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29.62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279</v>
      </c>
      <c r="E18" s="88">
        <f t="shared" si="0"/>
        <v>358.34</v>
      </c>
      <c r="F18" s="88">
        <v>331.7</v>
      </c>
      <c r="G18" s="88">
        <v>188.52</v>
      </c>
      <c r="H18" s="88">
        <v>4.33</v>
      </c>
      <c r="I18" s="88">
        <v>0</v>
      </c>
      <c r="J18" s="88">
        <v>0</v>
      </c>
      <c r="K18" s="88">
        <v>136.22</v>
      </c>
      <c r="L18" s="88">
        <v>0</v>
      </c>
      <c r="M18" s="88">
        <v>0</v>
      </c>
      <c r="N18" s="88">
        <v>0</v>
      </c>
      <c r="O18" s="89">
        <v>0</v>
      </c>
      <c r="P18" s="89">
        <v>2.63</v>
      </c>
      <c r="Q18" s="89">
        <v>0</v>
      </c>
      <c r="R18" s="89">
        <v>0</v>
      </c>
      <c r="S18" s="89">
        <v>0</v>
      </c>
      <c r="T18" s="89">
        <v>26.58</v>
      </c>
      <c r="U18" s="89">
        <v>6</v>
      </c>
      <c r="V18" s="89">
        <v>0</v>
      </c>
      <c r="W18" s="89">
        <v>0</v>
      </c>
      <c r="X18" s="89">
        <v>0</v>
      </c>
      <c r="Y18" s="89">
        <v>0.5</v>
      </c>
      <c r="Z18" s="89">
        <v>1</v>
      </c>
      <c r="AA18" s="89">
        <v>0.2</v>
      </c>
      <c r="AB18" s="89">
        <v>0</v>
      </c>
      <c r="AC18" s="89">
        <v>0</v>
      </c>
      <c r="AD18" s="89">
        <v>3</v>
      </c>
      <c r="AE18" s="89">
        <v>0</v>
      </c>
      <c r="AF18" s="89">
        <v>1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6.58</v>
      </c>
      <c r="AQ18" s="89">
        <v>5.66</v>
      </c>
      <c r="AR18" s="89">
        <v>0</v>
      </c>
      <c r="AS18" s="89">
        <v>0</v>
      </c>
      <c r="AT18" s="89">
        <v>0</v>
      </c>
      <c r="AU18" s="89">
        <v>2.64</v>
      </c>
      <c r="AV18" s="89">
        <v>0.06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0.06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280</v>
      </c>
      <c r="E19" s="88">
        <f t="shared" si="0"/>
        <v>358.34</v>
      </c>
      <c r="F19" s="88">
        <v>331.7</v>
      </c>
      <c r="G19" s="88">
        <v>188.52</v>
      </c>
      <c r="H19" s="88">
        <v>4.33</v>
      </c>
      <c r="I19" s="88">
        <v>0</v>
      </c>
      <c r="J19" s="88">
        <v>0</v>
      </c>
      <c r="K19" s="88">
        <v>136.22</v>
      </c>
      <c r="L19" s="88">
        <v>0</v>
      </c>
      <c r="M19" s="88">
        <v>0</v>
      </c>
      <c r="N19" s="88">
        <v>0</v>
      </c>
      <c r="O19" s="89">
        <v>0</v>
      </c>
      <c r="P19" s="89">
        <v>2.63</v>
      </c>
      <c r="Q19" s="89">
        <v>0</v>
      </c>
      <c r="R19" s="89">
        <v>0</v>
      </c>
      <c r="S19" s="89">
        <v>0</v>
      </c>
      <c r="T19" s="89">
        <v>26.58</v>
      </c>
      <c r="U19" s="89">
        <v>6</v>
      </c>
      <c r="V19" s="89">
        <v>0</v>
      </c>
      <c r="W19" s="89">
        <v>0</v>
      </c>
      <c r="X19" s="89">
        <v>0</v>
      </c>
      <c r="Y19" s="89">
        <v>0.5</v>
      </c>
      <c r="Z19" s="89">
        <v>1</v>
      </c>
      <c r="AA19" s="89">
        <v>0.2</v>
      </c>
      <c r="AB19" s="89">
        <v>0</v>
      </c>
      <c r="AC19" s="89">
        <v>0</v>
      </c>
      <c r="AD19" s="89">
        <v>3</v>
      </c>
      <c r="AE19" s="89">
        <v>0</v>
      </c>
      <c r="AF19" s="89">
        <v>1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6.58</v>
      </c>
      <c r="AQ19" s="89">
        <v>5.66</v>
      </c>
      <c r="AR19" s="89">
        <v>0</v>
      </c>
      <c r="AS19" s="89">
        <v>0</v>
      </c>
      <c r="AT19" s="89">
        <v>0</v>
      </c>
      <c r="AU19" s="89">
        <v>2.64</v>
      </c>
      <c r="AV19" s="89">
        <v>0.06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0.06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95</v>
      </c>
      <c r="B20" s="87" t="s">
        <v>96</v>
      </c>
      <c r="C20" s="87" t="s">
        <v>90</v>
      </c>
      <c r="D20" s="87" t="s">
        <v>281</v>
      </c>
      <c r="E20" s="88">
        <f t="shared" si="0"/>
        <v>358.34</v>
      </c>
      <c r="F20" s="88">
        <v>331.7</v>
      </c>
      <c r="G20" s="88">
        <v>188.52</v>
      </c>
      <c r="H20" s="88">
        <v>4.33</v>
      </c>
      <c r="I20" s="88">
        <v>0</v>
      </c>
      <c r="J20" s="88">
        <v>0</v>
      </c>
      <c r="K20" s="88">
        <v>136.22</v>
      </c>
      <c r="L20" s="88">
        <v>0</v>
      </c>
      <c r="M20" s="88">
        <v>0</v>
      </c>
      <c r="N20" s="88">
        <v>0</v>
      </c>
      <c r="O20" s="89">
        <v>0</v>
      </c>
      <c r="P20" s="89">
        <v>2.63</v>
      </c>
      <c r="Q20" s="89">
        <v>0</v>
      </c>
      <c r="R20" s="89">
        <v>0</v>
      </c>
      <c r="S20" s="89">
        <v>0</v>
      </c>
      <c r="T20" s="89">
        <v>26.58</v>
      </c>
      <c r="U20" s="89">
        <v>6</v>
      </c>
      <c r="V20" s="89">
        <v>0</v>
      </c>
      <c r="W20" s="89">
        <v>0</v>
      </c>
      <c r="X20" s="89">
        <v>0</v>
      </c>
      <c r="Y20" s="89">
        <v>0.5</v>
      </c>
      <c r="Z20" s="89">
        <v>1</v>
      </c>
      <c r="AA20" s="89">
        <v>0.2</v>
      </c>
      <c r="AB20" s="89">
        <v>0</v>
      </c>
      <c r="AC20" s="89">
        <v>0</v>
      </c>
      <c r="AD20" s="89">
        <v>3</v>
      </c>
      <c r="AE20" s="89">
        <v>0</v>
      </c>
      <c r="AF20" s="89">
        <v>1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6.58</v>
      </c>
      <c r="AQ20" s="89">
        <v>5.66</v>
      </c>
      <c r="AR20" s="89">
        <v>0</v>
      </c>
      <c r="AS20" s="89">
        <v>0</v>
      </c>
      <c r="AT20" s="89">
        <v>0</v>
      </c>
      <c r="AU20" s="89">
        <v>2.64</v>
      </c>
      <c r="AV20" s="89">
        <v>0.06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0.06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282</v>
      </c>
      <c r="E21" s="88">
        <f t="shared" si="0"/>
        <v>55.9</v>
      </c>
      <c r="F21" s="88">
        <v>55.9</v>
      </c>
      <c r="G21" s="88">
        <v>0</v>
      </c>
      <c r="H21" s="88">
        <v>16.41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39.49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283</v>
      </c>
      <c r="E22" s="88">
        <f t="shared" si="0"/>
        <v>55.9</v>
      </c>
      <c r="F22" s="88">
        <v>55.9</v>
      </c>
      <c r="G22" s="88">
        <v>0</v>
      </c>
      <c r="H22" s="88">
        <v>16.41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39.49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98</v>
      </c>
      <c r="B23" s="87" t="s">
        <v>84</v>
      </c>
      <c r="C23" s="87" t="s">
        <v>96</v>
      </c>
      <c r="D23" s="87" t="s">
        <v>284</v>
      </c>
      <c r="E23" s="88">
        <f t="shared" si="0"/>
        <v>39.49</v>
      </c>
      <c r="F23" s="88">
        <v>39.49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39.49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98</v>
      </c>
      <c r="B24" s="87" t="s">
        <v>84</v>
      </c>
      <c r="C24" s="87" t="s">
        <v>100</v>
      </c>
      <c r="D24" s="87" t="s">
        <v>285</v>
      </c>
      <c r="E24" s="88">
        <f t="shared" si="0"/>
        <v>16.41</v>
      </c>
      <c r="F24" s="88">
        <v>16.41</v>
      </c>
      <c r="G24" s="88">
        <v>0</v>
      </c>
      <c r="H24" s="88">
        <v>16.41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286</v>
      </c>
    </row>
    <row r="2" spans="1:7" ht="25.5" customHeight="1">
      <c r="A2" s="109" t="s">
        <v>287</v>
      </c>
      <c r="B2" s="109"/>
      <c r="C2" s="109"/>
      <c r="D2" s="109"/>
      <c r="E2" s="109"/>
      <c r="F2" s="109"/>
      <c r="G2" s="109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8" t="s">
        <v>288</v>
      </c>
      <c r="B4" s="160"/>
      <c r="C4" s="160"/>
      <c r="D4" s="149"/>
      <c r="E4" s="131" t="s">
        <v>104</v>
      </c>
      <c r="F4" s="124"/>
      <c r="G4" s="124"/>
    </row>
    <row r="5" spans="1:7" ht="19.5" customHeight="1">
      <c r="A5" s="119" t="s">
        <v>69</v>
      </c>
      <c r="B5" s="121"/>
      <c r="C5" s="153" t="s">
        <v>70</v>
      </c>
      <c r="D5" s="117" t="s">
        <v>187</v>
      </c>
      <c r="E5" s="124" t="s">
        <v>59</v>
      </c>
      <c r="F5" s="128" t="s">
        <v>289</v>
      </c>
      <c r="G5" s="162" t="s">
        <v>290</v>
      </c>
    </row>
    <row r="6" spans="1:7" ht="33.75" customHeight="1">
      <c r="A6" s="45" t="s">
        <v>79</v>
      </c>
      <c r="B6" s="47" t="s">
        <v>80</v>
      </c>
      <c r="C6" s="141"/>
      <c r="D6" s="161"/>
      <c r="E6" s="113"/>
      <c r="F6" s="129"/>
      <c r="G6" s="159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0">SUM(F7:G7)</f>
        <v>530.26</v>
      </c>
      <c r="F7" s="51">
        <v>503.68</v>
      </c>
      <c r="G7" s="52">
        <v>26.58</v>
      </c>
    </row>
    <row r="8" spans="1:7" ht="19.5" customHeight="1">
      <c r="A8" s="50" t="s">
        <v>38</v>
      </c>
      <c r="B8" s="87" t="s">
        <v>291</v>
      </c>
      <c r="C8" s="91" t="s">
        <v>38</v>
      </c>
      <c r="D8" s="50" t="s">
        <v>178</v>
      </c>
      <c r="E8" s="51">
        <f t="shared" si="0"/>
        <v>497.15</v>
      </c>
      <c r="F8" s="51">
        <v>497.15</v>
      </c>
      <c r="G8" s="52">
        <v>0</v>
      </c>
    </row>
    <row r="9" spans="1:7" ht="19.5" customHeight="1">
      <c r="A9" s="50" t="s">
        <v>291</v>
      </c>
      <c r="B9" s="87" t="s">
        <v>165</v>
      </c>
      <c r="C9" s="91" t="s">
        <v>85</v>
      </c>
      <c r="D9" s="50" t="s">
        <v>292</v>
      </c>
      <c r="E9" s="51">
        <f t="shared" si="0"/>
        <v>188.52</v>
      </c>
      <c r="F9" s="51">
        <v>188.52</v>
      </c>
      <c r="G9" s="52">
        <v>0</v>
      </c>
    </row>
    <row r="10" spans="1:7" ht="19.5" customHeight="1">
      <c r="A10" s="50" t="s">
        <v>291</v>
      </c>
      <c r="B10" s="87" t="s">
        <v>167</v>
      </c>
      <c r="C10" s="91" t="s">
        <v>85</v>
      </c>
      <c r="D10" s="50" t="s">
        <v>293</v>
      </c>
      <c r="E10" s="51">
        <f t="shared" si="0"/>
        <v>20.74</v>
      </c>
      <c r="F10" s="51">
        <v>20.74</v>
      </c>
      <c r="G10" s="52">
        <v>0</v>
      </c>
    </row>
    <row r="11" spans="1:7" ht="19.5" customHeight="1">
      <c r="A11" s="50" t="s">
        <v>291</v>
      </c>
      <c r="B11" s="87" t="s">
        <v>294</v>
      </c>
      <c r="C11" s="91" t="s">
        <v>85</v>
      </c>
      <c r="D11" s="50" t="s">
        <v>295</v>
      </c>
      <c r="E11" s="51">
        <f t="shared" si="0"/>
        <v>136.22</v>
      </c>
      <c r="F11" s="51">
        <v>136.22</v>
      </c>
      <c r="G11" s="52">
        <v>0</v>
      </c>
    </row>
    <row r="12" spans="1:7" ht="19.5" customHeight="1">
      <c r="A12" s="50" t="s">
        <v>291</v>
      </c>
      <c r="B12" s="87" t="s">
        <v>296</v>
      </c>
      <c r="C12" s="91" t="s">
        <v>85</v>
      </c>
      <c r="D12" s="50" t="s">
        <v>297</v>
      </c>
      <c r="E12" s="51">
        <f t="shared" si="0"/>
        <v>53.29</v>
      </c>
      <c r="F12" s="51">
        <v>53.29</v>
      </c>
      <c r="G12" s="52">
        <v>0</v>
      </c>
    </row>
    <row r="13" spans="1:7" ht="19.5" customHeight="1">
      <c r="A13" s="50" t="s">
        <v>291</v>
      </c>
      <c r="B13" s="87" t="s">
        <v>298</v>
      </c>
      <c r="C13" s="91" t="s">
        <v>85</v>
      </c>
      <c r="D13" s="50" t="s">
        <v>299</v>
      </c>
      <c r="E13" s="51">
        <f t="shared" si="0"/>
        <v>26.64</v>
      </c>
      <c r="F13" s="51">
        <v>26.64</v>
      </c>
      <c r="G13" s="52">
        <v>0</v>
      </c>
    </row>
    <row r="14" spans="1:7" ht="19.5" customHeight="1">
      <c r="A14" s="50" t="s">
        <v>291</v>
      </c>
      <c r="B14" s="87" t="s">
        <v>300</v>
      </c>
      <c r="C14" s="91" t="s">
        <v>85</v>
      </c>
      <c r="D14" s="50" t="s">
        <v>301</v>
      </c>
      <c r="E14" s="51">
        <f t="shared" si="0"/>
        <v>29.62</v>
      </c>
      <c r="F14" s="51">
        <v>29.62</v>
      </c>
      <c r="G14" s="52">
        <v>0</v>
      </c>
    </row>
    <row r="15" spans="1:7" ht="19.5" customHeight="1">
      <c r="A15" s="50" t="s">
        <v>291</v>
      </c>
      <c r="B15" s="87" t="s">
        <v>302</v>
      </c>
      <c r="C15" s="91" t="s">
        <v>85</v>
      </c>
      <c r="D15" s="50" t="s">
        <v>303</v>
      </c>
      <c r="E15" s="51">
        <f t="shared" si="0"/>
        <v>2.63</v>
      </c>
      <c r="F15" s="51">
        <v>2.63</v>
      </c>
      <c r="G15" s="52">
        <v>0</v>
      </c>
    </row>
    <row r="16" spans="1:7" ht="19.5" customHeight="1">
      <c r="A16" s="50" t="s">
        <v>291</v>
      </c>
      <c r="B16" s="87" t="s">
        <v>304</v>
      </c>
      <c r="C16" s="91" t="s">
        <v>85</v>
      </c>
      <c r="D16" s="50" t="s">
        <v>305</v>
      </c>
      <c r="E16" s="51">
        <f t="shared" si="0"/>
        <v>39.49</v>
      </c>
      <c r="F16" s="51">
        <v>39.49</v>
      </c>
      <c r="G16" s="52">
        <v>0</v>
      </c>
    </row>
    <row r="17" spans="1:7" ht="19.5" customHeight="1">
      <c r="A17" s="50" t="s">
        <v>38</v>
      </c>
      <c r="B17" s="87" t="s">
        <v>306</v>
      </c>
      <c r="C17" s="91" t="s">
        <v>38</v>
      </c>
      <c r="D17" s="50" t="s">
        <v>179</v>
      </c>
      <c r="E17" s="51">
        <f t="shared" si="0"/>
        <v>26.58</v>
      </c>
      <c r="F17" s="51">
        <v>0</v>
      </c>
      <c r="G17" s="52">
        <v>26.58</v>
      </c>
    </row>
    <row r="18" spans="1:7" ht="19.5" customHeight="1">
      <c r="A18" s="50" t="s">
        <v>306</v>
      </c>
      <c r="B18" s="87" t="s">
        <v>165</v>
      </c>
      <c r="C18" s="91" t="s">
        <v>85</v>
      </c>
      <c r="D18" s="50" t="s">
        <v>307</v>
      </c>
      <c r="E18" s="51">
        <f t="shared" si="0"/>
        <v>6</v>
      </c>
      <c r="F18" s="51">
        <v>0</v>
      </c>
      <c r="G18" s="52">
        <v>6</v>
      </c>
    </row>
    <row r="19" spans="1:7" ht="19.5" customHeight="1">
      <c r="A19" s="50" t="s">
        <v>306</v>
      </c>
      <c r="B19" s="87" t="s">
        <v>172</v>
      </c>
      <c r="C19" s="91" t="s">
        <v>85</v>
      </c>
      <c r="D19" s="50" t="s">
        <v>308</v>
      </c>
      <c r="E19" s="51">
        <f t="shared" si="0"/>
        <v>0.5</v>
      </c>
      <c r="F19" s="51">
        <v>0</v>
      </c>
      <c r="G19" s="52">
        <v>0.5</v>
      </c>
    </row>
    <row r="20" spans="1:7" ht="19.5" customHeight="1">
      <c r="A20" s="50" t="s">
        <v>306</v>
      </c>
      <c r="B20" s="87" t="s">
        <v>309</v>
      </c>
      <c r="C20" s="91" t="s">
        <v>85</v>
      </c>
      <c r="D20" s="50" t="s">
        <v>310</v>
      </c>
      <c r="E20" s="51">
        <f t="shared" si="0"/>
        <v>1</v>
      </c>
      <c r="F20" s="51">
        <v>0</v>
      </c>
      <c r="G20" s="52">
        <v>1</v>
      </c>
    </row>
    <row r="21" spans="1:7" ht="19.5" customHeight="1">
      <c r="A21" s="50" t="s">
        <v>306</v>
      </c>
      <c r="B21" s="87" t="s">
        <v>294</v>
      </c>
      <c r="C21" s="91" t="s">
        <v>85</v>
      </c>
      <c r="D21" s="50" t="s">
        <v>311</v>
      </c>
      <c r="E21" s="51">
        <f t="shared" si="0"/>
        <v>0.2</v>
      </c>
      <c r="F21" s="51">
        <v>0</v>
      </c>
      <c r="G21" s="52">
        <v>0.2</v>
      </c>
    </row>
    <row r="22" spans="1:7" ht="19.5" customHeight="1">
      <c r="A22" s="50" t="s">
        <v>306</v>
      </c>
      <c r="B22" s="87" t="s">
        <v>312</v>
      </c>
      <c r="C22" s="91" t="s">
        <v>85</v>
      </c>
      <c r="D22" s="50" t="s">
        <v>313</v>
      </c>
      <c r="E22" s="51">
        <f t="shared" si="0"/>
        <v>3</v>
      </c>
      <c r="F22" s="51">
        <v>0</v>
      </c>
      <c r="G22" s="52">
        <v>3</v>
      </c>
    </row>
    <row r="23" spans="1:7" ht="19.5" customHeight="1">
      <c r="A23" s="50" t="s">
        <v>306</v>
      </c>
      <c r="B23" s="87" t="s">
        <v>304</v>
      </c>
      <c r="C23" s="91" t="s">
        <v>85</v>
      </c>
      <c r="D23" s="50" t="s">
        <v>314</v>
      </c>
      <c r="E23" s="51">
        <f t="shared" si="0"/>
        <v>1</v>
      </c>
      <c r="F23" s="51">
        <v>0</v>
      </c>
      <c r="G23" s="52">
        <v>1</v>
      </c>
    </row>
    <row r="24" spans="1:7" ht="19.5" customHeight="1">
      <c r="A24" s="50" t="s">
        <v>306</v>
      </c>
      <c r="B24" s="87" t="s">
        <v>315</v>
      </c>
      <c r="C24" s="91" t="s">
        <v>85</v>
      </c>
      <c r="D24" s="50" t="s">
        <v>316</v>
      </c>
      <c r="E24" s="51">
        <f t="shared" si="0"/>
        <v>6.58</v>
      </c>
      <c r="F24" s="51">
        <v>0</v>
      </c>
      <c r="G24" s="52">
        <v>6.58</v>
      </c>
    </row>
    <row r="25" spans="1:7" ht="19.5" customHeight="1">
      <c r="A25" s="50" t="s">
        <v>306</v>
      </c>
      <c r="B25" s="87" t="s">
        <v>317</v>
      </c>
      <c r="C25" s="91" t="s">
        <v>85</v>
      </c>
      <c r="D25" s="50" t="s">
        <v>318</v>
      </c>
      <c r="E25" s="51">
        <f t="shared" si="0"/>
        <v>5.66</v>
      </c>
      <c r="F25" s="51">
        <v>0</v>
      </c>
      <c r="G25" s="52">
        <v>5.66</v>
      </c>
    </row>
    <row r="26" spans="1:7" ht="19.5" customHeight="1">
      <c r="A26" s="50" t="s">
        <v>306</v>
      </c>
      <c r="B26" s="87" t="s">
        <v>174</v>
      </c>
      <c r="C26" s="91" t="s">
        <v>85</v>
      </c>
      <c r="D26" s="50" t="s">
        <v>319</v>
      </c>
      <c r="E26" s="51">
        <f t="shared" si="0"/>
        <v>2.64</v>
      </c>
      <c r="F26" s="51">
        <v>0</v>
      </c>
      <c r="G26" s="52">
        <v>2.64</v>
      </c>
    </row>
    <row r="27" spans="1:7" ht="19.5" customHeight="1">
      <c r="A27" s="50" t="s">
        <v>38</v>
      </c>
      <c r="B27" s="87" t="s">
        <v>320</v>
      </c>
      <c r="C27" s="91" t="s">
        <v>38</v>
      </c>
      <c r="D27" s="50" t="s">
        <v>170</v>
      </c>
      <c r="E27" s="51">
        <f t="shared" si="0"/>
        <v>6.53</v>
      </c>
      <c r="F27" s="51">
        <v>6.53</v>
      </c>
      <c r="G27" s="52">
        <v>0</v>
      </c>
    </row>
    <row r="28" spans="1:7" ht="19.5" customHeight="1">
      <c r="A28" s="50" t="s">
        <v>320</v>
      </c>
      <c r="B28" s="87" t="s">
        <v>167</v>
      </c>
      <c r="C28" s="91" t="s">
        <v>85</v>
      </c>
      <c r="D28" s="50" t="s">
        <v>321</v>
      </c>
      <c r="E28" s="51">
        <f t="shared" si="0"/>
        <v>5.16</v>
      </c>
      <c r="F28" s="51">
        <v>5.16</v>
      </c>
      <c r="G28" s="52">
        <v>0</v>
      </c>
    </row>
    <row r="29" spans="1:7" ht="19.5" customHeight="1">
      <c r="A29" s="50" t="s">
        <v>320</v>
      </c>
      <c r="B29" s="87" t="s">
        <v>298</v>
      </c>
      <c r="C29" s="91" t="s">
        <v>85</v>
      </c>
      <c r="D29" s="50" t="s">
        <v>322</v>
      </c>
      <c r="E29" s="51">
        <f t="shared" si="0"/>
        <v>0.06</v>
      </c>
      <c r="F29" s="51">
        <v>0.06</v>
      </c>
      <c r="G29" s="52">
        <v>0</v>
      </c>
    </row>
    <row r="30" spans="1:7" ht="19.5" customHeight="1">
      <c r="A30" s="50" t="s">
        <v>320</v>
      </c>
      <c r="B30" s="87" t="s">
        <v>174</v>
      </c>
      <c r="C30" s="91" t="s">
        <v>85</v>
      </c>
      <c r="D30" s="50" t="s">
        <v>323</v>
      </c>
      <c r="E30" s="51">
        <f t="shared" si="0"/>
        <v>1.31</v>
      </c>
      <c r="F30" s="51">
        <v>1.31</v>
      </c>
      <c r="G30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324</v>
      </c>
    </row>
    <row r="2" spans="1:6" ht="19.5" customHeight="1">
      <c r="A2" s="109" t="s">
        <v>352</v>
      </c>
      <c r="B2" s="109"/>
      <c r="C2" s="109"/>
      <c r="D2" s="109"/>
      <c r="E2" s="109"/>
      <c r="F2" s="109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9" t="s">
        <v>69</v>
      </c>
      <c r="B4" s="120"/>
      <c r="C4" s="121"/>
      <c r="D4" s="163" t="s">
        <v>70</v>
      </c>
      <c r="E4" s="154" t="s">
        <v>325</v>
      </c>
      <c r="F4" s="128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4"/>
      <c r="E5" s="154"/>
      <c r="F5" s="128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38</v>
      </c>
      <c r="F6" s="93" t="s">
        <v>38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38</v>
      </c>
      <c r="F7" s="93" t="s">
        <v>38</v>
      </c>
    </row>
    <row r="8" spans="1:6" ht="19.5" customHeight="1">
      <c r="A8" s="87" t="s">
        <v>38</v>
      </c>
      <c r="B8" s="87" t="s">
        <v>38</v>
      </c>
      <c r="C8" s="87" t="s">
        <v>38</v>
      </c>
      <c r="D8" s="92" t="s">
        <v>38</v>
      </c>
      <c r="E8" s="92" t="s">
        <v>38</v>
      </c>
      <c r="F8" s="93" t="s">
        <v>38</v>
      </c>
    </row>
    <row r="9" spans="1:6" ht="19.5" customHeight="1">
      <c r="A9" s="87" t="s">
        <v>38</v>
      </c>
      <c r="B9" s="87" t="s">
        <v>38</v>
      </c>
      <c r="C9" s="87" t="s">
        <v>38</v>
      </c>
      <c r="D9" s="92" t="s">
        <v>38</v>
      </c>
      <c r="E9" s="92" t="s">
        <v>38</v>
      </c>
      <c r="F9" s="93" t="s">
        <v>38</v>
      </c>
    </row>
    <row r="10" spans="1:6" ht="19.5" customHeight="1">
      <c r="A10" s="87" t="s">
        <v>38</v>
      </c>
      <c r="B10" s="87" t="s">
        <v>38</v>
      </c>
      <c r="C10" s="87" t="s">
        <v>38</v>
      </c>
      <c r="D10" s="92" t="s">
        <v>38</v>
      </c>
      <c r="E10" s="92" t="s">
        <v>38</v>
      </c>
      <c r="F10" s="93" t="s">
        <v>38</v>
      </c>
    </row>
    <row r="11" spans="1:6" ht="19.5" customHeight="1">
      <c r="A11" s="87" t="s">
        <v>38</v>
      </c>
      <c r="B11" s="87" t="s">
        <v>38</v>
      </c>
      <c r="C11" s="87" t="s">
        <v>38</v>
      </c>
      <c r="D11" s="92" t="s">
        <v>38</v>
      </c>
      <c r="E11" s="92" t="s">
        <v>38</v>
      </c>
      <c r="F11" s="93" t="s">
        <v>38</v>
      </c>
    </row>
    <row r="12" spans="1:6" ht="19.5" customHeight="1">
      <c r="A12" s="87" t="s">
        <v>38</v>
      </c>
      <c r="B12" s="87" t="s">
        <v>38</v>
      </c>
      <c r="C12" s="87" t="s">
        <v>38</v>
      </c>
      <c r="D12" s="92" t="s">
        <v>38</v>
      </c>
      <c r="E12" s="92" t="s">
        <v>38</v>
      </c>
      <c r="F12" s="93" t="s">
        <v>38</v>
      </c>
    </row>
    <row r="13" spans="1:6" ht="19.5" customHeight="1">
      <c r="A13" s="87" t="s">
        <v>38</v>
      </c>
      <c r="B13" s="87" t="s">
        <v>38</v>
      </c>
      <c r="C13" s="87" t="s">
        <v>38</v>
      </c>
      <c r="D13" s="92" t="s">
        <v>38</v>
      </c>
      <c r="E13" s="92" t="s">
        <v>38</v>
      </c>
      <c r="F13" s="93" t="s">
        <v>38</v>
      </c>
    </row>
    <row r="14" spans="1:6" ht="19.5" customHeight="1">
      <c r="A14" s="87" t="s">
        <v>38</v>
      </c>
      <c r="B14" s="87" t="s">
        <v>38</v>
      </c>
      <c r="C14" s="87" t="s">
        <v>38</v>
      </c>
      <c r="D14" s="92" t="s">
        <v>38</v>
      </c>
      <c r="E14" s="92" t="s">
        <v>38</v>
      </c>
      <c r="F14" s="93" t="s">
        <v>38</v>
      </c>
    </row>
    <row r="15" spans="1:6" ht="19.5" customHeight="1">
      <c r="A15" s="87" t="s">
        <v>38</v>
      </c>
      <c r="B15" s="87" t="s">
        <v>38</v>
      </c>
      <c r="C15" s="87" t="s">
        <v>38</v>
      </c>
      <c r="D15" s="92" t="s">
        <v>38</v>
      </c>
      <c r="E15" s="92" t="s">
        <v>38</v>
      </c>
      <c r="F15" s="93" t="s">
        <v>38</v>
      </c>
    </row>
    <row r="17" ht="11.25">
      <c r="A17" s="192" t="s">
        <v>358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2022-07-27T09:12:25Z</dcterms:modified>
  <cp:category/>
  <cp:version/>
  <cp:contentType/>
  <cp:contentStatus/>
</cp:coreProperties>
</file>